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90" windowWidth="12120" windowHeight="7695" tabRatio="952" activeTab="7"/>
  </bookViews>
  <sheets>
    <sheet name="Sub 09" sheetId="1" r:id="rId1"/>
    <sheet name="Sub 10" sheetId="2" r:id="rId2"/>
    <sheet name="Sub 11" sheetId="3" r:id="rId3"/>
    <sheet name="Sub 12" sheetId="4" r:id="rId4"/>
    <sheet name="Sub 13" sheetId="5" r:id="rId5"/>
    <sheet name="Sub 14" sheetId="6" r:id="rId6"/>
    <sheet name="Sub 15" sheetId="7" r:id="rId7"/>
    <sheet name="Sub 16" sheetId="8" r:id="rId8"/>
    <sheet name="Sub 17" sheetId="9" r:id="rId9"/>
    <sheet name="Sub 17 Fem." sheetId="10" r:id="rId10"/>
    <sheet name="Fem. Livre" sheetId="11" r:id="rId11"/>
    <sheet name="Principal" sheetId="12" r:id="rId12"/>
  </sheets>
  <definedNames/>
  <calcPr fullCalcOnLoad="1"/>
</workbook>
</file>

<file path=xl/sharedStrings.xml><?xml version="1.0" encoding="utf-8"?>
<sst xmlns="http://schemas.openxmlformats.org/spreadsheetml/2006/main" count="2749" uniqueCount="204">
  <si>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</si>
  <si>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</si>
  <si>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</si>
  <si>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</si>
  <si>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1ª Fase:    CLASSIFICAÇÃO</t>
  </si>
  <si>
    <t>EQUIPES</t>
  </si>
  <si>
    <t>GP</t>
  </si>
  <si>
    <t>GC</t>
  </si>
  <si>
    <t>PG</t>
  </si>
  <si>
    <t>x</t>
  </si>
  <si>
    <t>TT Gols</t>
  </si>
  <si>
    <t>2ª Fase:</t>
  </si>
  <si>
    <t>Jogo</t>
  </si>
  <si>
    <t>Penaltis</t>
  </si>
  <si>
    <t>1º Col.</t>
  </si>
  <si>
    <t>4º Col.</t>
  </si>
  <si>
    <t>2º Col.</t>
  </si>
  <si>
    <t>3º Col.</t>
  </si>
  <si>
    <t>8º Col.</t>
  </si>
  <si>
    <t>7º Col.</t>
  </si>
  <si>
    <t>5º Col.</t>
  </si>
  <si>
    <t>Penalt.</t>
  </si>
  <si>
    <r>
      <t xml:space="preserve">Pontos Ganhos </t>
    </r>
    <r>
      <rPr>
        <b/>
        <sz val="10"/>
        <rFont val="Wingdings"/>
        <family val="0"/>
      </rPr>
      <t>è</t>
    </r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</si>
  <si>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</si>
  <si>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</si>
  <si>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SUB 17</t>
    </r>
  </si>
  <si>
    <t>4ª Fase:    SEMI-FINAL</t>
  </si>
  <si>
    <t>5ª Fase:    FINAL</t>
  </si>
  <si>
    <t>Ch. O</t>
  </si>
  <si>
    <t>Ch. P</t>
  </si>
  <si>
    <t>Ch. Q</t>
  </si>
  <si>
    <t>2ª Fase e 3ª Fase:</t>
  </si>
  <si>
    <t>Nesta categoria, não ocorrerá esta Fase e as oito primeiras equipes classificadas</t>
  </si>
  <si>
    <t>da Primeira Fase passarão diretamente para a Terceira Fase (Quartas de Final).</t>
  </si>
  <si>
    <t>3ª Fase:    QUARTAS DE FINAL</t>
  </si>
  <si>
    <t>Ch. M</t>
  </si>
  <si>
    <t>6º Col.</t>
  </si>
  <si>
    <t>Ch. N</t>
  </si>
  <si>
    <t>Vc.Ch.K</t>
  </si>
  <si>
    <t>Vc.Ch.N</t>
  </si>
  <si>
    <t>Vc.Ch.L</t>
  </si>
  <si>
    <t>Vc.Ch.M</t>
  </si>
  <si>
    <t>Vc.Ch.O</t>
  </si>
  <si>
    <t>Vc.Ch.P</t>
  </si>
  <si>
    <r>
      <t xml:space="preserve">Categoria: </t>
    </r>
    <r>
      <rPr>
        <b/>
        <i/>
        <sz val="14"/>
        <color indexed="10"/>
        <rFont val="Arial"/>
        <family val="2"/>
      </rPr>
      <t>SUB 17 Feminino</t>
    </r>
  </si>
  <si>
    <t>Nesta categoria, não ocorrerão estas Fases e as quatro primeiras equipes classificadas</t>
  </si>
  <si>
    <t>da Primeira Fase passarão diretamente para a Quarta Fase (Semifinais)</t>
  </si>
  <si>
    <r>
      <t xml:space="preserve">Categoria: </t>
    </r>
    <r>
      <rPr>
        <b/>
        <i/>
        <sz val="14"/>
        <color indexed="10"/>
        <rFont val="Arial"/>
        <family val="2"/>
      </rPr>
      <t>SUB 10</t>
    </r>
  </si>
  <si>
    <t>XIII COPA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</si>
  <si>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15</t>
    </r>
  </si>
  <si>
    <t>Ch. R</t>
  </si>
  <si>
    <t>Ch. S</t>
  </si>
  <si>
    <r>
      <t xml:space="preserve">Categoria: </t>
    </r>
    <r>
      <rPr>
        <b/>
        <i/>
        <sz val="14"/>
        <color indexed="10"/>
        <rFont val="Arial"/>
        <family val="2"/>
      </rPr>
      <t>SUB 11</t>
    </r>
  </si>
  <si>
    <t>Vc.Ch.Q</t>
  </si>
  <si>
    <t>Vc.Ch.R</t>
  </si>
  <si>
    <r>
      <t xml:space="preserve">Categoria: </t>
    </r>
    <r>
      <rPr>
        <b/>
        <i/>
        <sz val="14"/>
        <color indexed="10"/>
        <rFont val="Arial"/>
        <family val="2"/>
      </rPr>
      <t>Sub 14</t>
    </r>
  </si>
  <si>
    <r>
      <t xml:space="preserve">Categoria: </t>
    </r>
    <r>
      <rPr>
        <b/>
        <i/>
        <sz val="14"/>
        <color indexed="10"/>
        <rFont val="Arial"/>
        <family val="2"/>
      </rPr>
      <t>Feminino Livre</t>
    </r>
  </si>
  <si>
    <t>CHAVE "A"</t>
  </si>
  <si>
    <t>CHAVE "B"</t>
  </si>
  <si>
    <t>1º Ch. A</t>
  </si>
  <si>
    <t>1º Ch. B</t>
  </si>
  <si>
    <t>2º Ch. A</t>
  </si>
  <si>
    <t>2º Ch. B</t>
  </si>
  <si>
    <t>4º Ch. B</t>
  </si>
  <si>
    <t>4º Ch. A</t>
  </si>
  <si>
    <t>3º Ch. B</t>
  </si>
  <si>
    <t>3º Ch. A</t>
  </si>
  <si>
    <t>CHAVE "C"</t>
  </si>
  <si>
    <t>CHAVE "D"</t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</si>
  <si>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</si>
  <si>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2ª Fase:    OITAVAS DE FINAL</t>
  </si>
  <si>
    <t>Ch. E</t>
  </si>
  <si>
    <t>Ch. F</t>
  </si>
  <si>
    <t>Ch. G</t>
  </si>
  <si>
    <t>Ch. H</t>
  </si>
  <si>
    <t>Ch. I</t>
  </si>
  <si>
    <t>Ch. J</t>
  </si>
  <si>
    <t>Ch. K</t>
  </si>
  <si>
    <t>Ch. L</t>
  </si>
  <si>
    <t>1º Ch. C</t>
  </si>
  <si>
    <t>2º Ch. D</t>
  </si>
  <si>
    <t>1º Ch. D</t>
  </si>
  <si>
    <t>2º Ch. C</t>
  </si>
  <si>
    <t>4º Ch. D</t>
  </si>
  <si>
    <t>4º Ch. C</t>
  </si>
  <si>
    <t>3º Ch. D</t>
  </si>
  <si>
    <t>3º Ch. C</t>
  </si>
  <si>
    <t>Vc,Ch.H</t>
  </si>
  <si>
    <t>Vc,Ch.G</t>
  </si>
  <si>
    <t>Vc,Ch.E</t>
  </si>
  <si>
    <t>Vc,Ch.F</t>
  </si>
  <si>
    <t>Vc.Ch.J</t>
  </si>
  <si>
    <t>Vc.Ch.I</t>
  </si>
  <si>
    <t>Internet: w w w.lrfslp.com - e-mail: lrfslp@terra.com.br</t>
  </si>
  <si>
    <r>
      <t xml:space="preserve">Categoria: </t>
    </r>
    <r>
      <rPr>
        <b/>
        <i/>
        <sz val="14"/>
        <color indexed="10"/>
        <rFont val="Arial"/>
        <family val="2"/>
      </rPr>
      <t>Sub 12</t>
    </r>
  </si>
  <si>
    <r>
      <t xml:space="preserve">Categoria: </t>
    </r>
    <r>
      <rPr>
        <b/>
        <i/>
        <sz val="14"/>
        <color indexed="10"/>
        <rFont val="Arial"/>
        <family val="2"/>
      </rPr>
      <t>Sub 13</t>
    </r>
  </si>
  <si>
    <r>
      <t xml:space="preserve">Categoria: </t>
    </r>
    <r>
      <rPr>
        <b/>
        <i/>
        <sz val="14"/>
        <color indexed="10"/>
        <rFont val="Arial"/>
        <family val="2"/>
      </rPr>
      <t>Sub 16</t>
    </r>
  </si>
  <si>
    <t xml:space="preserve">EQUIPES </t>
  </si>
  <si>
    <t>Gremetal/Stismmmec</t>
  </si>
  <si>
    <t>SFC/Santos</t>
  </si>
  <si>
    <t>C. T. Falcão 12/Ocian PC</t>
  </si>
  <si>
    <t>Clube Internacional de Regatas</t>
  </si>
  <si>
    <t>Santos F. C.</t>
  </si>
  <si>
    <t>Portuários/C2W</t>
  </si>
  <si>
    <t>Seela/PMG</t>
  </si>
  <si>
    <t>Cespro/Grupo M&amp;M</t>
  </si>
  <si>
    <t>Portuários/Unilaser</t>
  </si>
  <si>
    <t>A. A. D. Cubatense</t>
  </si>
  <si>
    <t>Prefeitura Municipal de Mongaguá</t>
  </si>
  <si>
    <t>I Nove Futebol Arte</t>
  </si>
  <si>
    <t>Luso Brasileiro</t>
  </si>
  <si>
    <t>Portuários/Grupo Pamer</t>
  </si>
  <si>
    <t>C. R. Tumiaru/Colégio São Pedro</t>
  </si>
  <si>
    <t>PS Maxlândia/Carvão Praia Grande</t>
  </si>
  <si>
    <t>União Santis/Eric Games/PMG</t>
  </si>
  <si>
    <t>Grêmio Vicentino/Casa Thomaz</t>
  </si>
  <si>
    <t>Luiza Macuco</t>
  </si>
  <si>
    <t>C. T. Falcão/Ocian PC</t>
  </si>
  <si>
    <t>C. R. Tumiaru/Equip Loc</t>
  </si>
  <si>
    <t>Sead Futsal/Pref. Mun. de Itariri</t>
  </si>
  <si>
    <t>AASA/União</t>
  </si>
  <si>
    <t>Colégio Recanto</t>
  </si>
  <si>
    <t>G5 Futsal</t>
  </si>
  <si>
    <t>Douglinhas Futsal</t>
  </si>
  <si>
    <t>PSE Brasil Futuro/Casa Criança</t>
  </si>
  <si>
    <t>Delta Esportes</t>
  </si>
  <si>
    <t>Palmeirinha Maxland/Carvão PG</t>
  </si>
  <si>
    <t>O Grande Lance</t>
  </si>
  <si>
    <t>Grêmio Vicentino/Monumento</t>
  </si>
  <si>
    <t>Jean Piaget SV/G5 Futsal</t>
  </si>
  <si>
    <t>Santos F. C</t>
  </si>
  <si>
    <t>A. D. Bigesporte/Pref.Mun.Itariri</t>
  </si>
  <si>
    <t>SeelaPMG</t>
  </si>
  <si>
    <t>União Futsal</t>
  </si>
  <si>
    <t>G. E. Aymoré de Cubatão</t>
  </si>
  <si>
    <t>Neves Prado F. C.</t>
  </si>
  <si>
    <t>Prefeitura do Município de Bertioga</t>
  </si>
  <si>
    <t>Settaport</t>
  </si>
  <si>
    <t>E.C. Zulmira/Buffet Mario Kids</t>
  </si>
  <si>
    <t>Fupes</t>
  </si>
  <si>
    <t>Gol de Placa/Faculdade Unibr SV</t>
  </si>
  <si>
    <t>Liga Praiagrandense de Futsal</t>
  </si>
  <si>
    <t>Prefeitura Municipal de Itanhaém</t>
  </si>
  <si>
    <t>E. C. Nova União</t>
  </si>
  <si>
    <t>Medicina Santos</t>
  </si>
  <si>
    <t>Ocian/Metropolitano</t>
  </si>
  <si>
    <t>Sead Futsal/Pref. Mun. Itariri</t>
  </si>
  <si>
    <t>Tudsport/Vitória/L.Abrigo/Carvão PG</t>
  </si>
  <si>
    <t>Botafogo F. C.</t>
  </si>
  <si>
    <t>Flor de Maio</t>
  </si>
  <si>
    <t>G. R. Express</t>
  </si>
  <si>
    <t>LPFS/Puma's</t>
  </si>
  <si>
    <t>Sete Mares F. C.</t>
  </si>
  <si>
    <t>Bacanas F. C.</t>
  </si>
  <si>
    <t>Beira Mar F. C.</t>
  </si>
  <si>
    <t>E. C. Bola + 1</t>
  </si>
  <si>
    <t>E. C. Vahia de Abreu</t>
  </si>
  <si>
    <t>The Blues</t>
  </si>
  <si>
    <t>A.V.N.</t>
  </si>
  <si>
    <t>Fabmar S. C.</t>
  </si>
  <si>
    <t>X</t>
  </si>
  <si>
    <t>COPA ABERTA EXPRESSO POPULAR</t>
  </si>
  <si>
    <r>
      <t xml:space="preserve">Categoria: </t>
    </r>
    <r>
      <rPr>
        <b/>
        <i/>
        <sz val="14"/>
        <color indexed="10"/>
        <rFont val="Arial"/>
        <family val="2"/>
      </rPr>
      <t>Sub 09</t>
    </r>
  </si>
  <si>
    <t>2ª Fase:    SEMI-FINAL</t>
  </si>
  <si>
    <t>3ª Fase:    FINAL</t>
  </si>
  <si>
    <t>Ch. A</t>
  </si>
  <si>
    <t>Ch. B</t>
  </si>
  <si>
    <t>Ch. C</t>
  </si>
  <si>
    <t>Vc.Ch.A</t>
  </si>
  <si>
    <t>Vc.Ch.B</t>
  </si>
  <si>
    <t>A. A. dos Portuários de Santos</t>
  </si>
  <si>
    <t>Seleção de Peruíbe</t>
  </si>
  <si>
    <t>-</t>
  </si>
  <si>
    <t>D   E   S   I   S   T   E   N   T   E</t>
  </si>
  <si>
    <t>G5 Futsal/Treinasse</t>
  </si>
  <si>
    <t>G5 Futsal/Real Mocidade</t>
  </si>
  <si>
    <t>E    L    I    M    I    N    A    D    O</t>
  </si>
  <si>
    <t>Pref. do Município de Bertioga</t>
  </si>
  <si>
    <t>Grêmio Vicentino/C.Thomaz</t>
  </si>
  <si>
    <t>Pref. Mun. de Mongaguá</t>
  </si>
  <si>
    <t>Pref. do Mun. de Bertioga</t>
  </si>
  <si>
    <t>Pref. Mun. de Itanhaém</t>
  </si>
  <si>
    <t>Liga Praiagrandense de FS</t>
  </si>
  <si>
    <t>Gol de Placa/F.Unibr</t>
  </si>
  <si>
    <t>E. C. Zulmira/B.Mario Kids</t>
  </si>
  <si>
    <t>Pref. Mun. Mongaguá</t>
  </si>
  <si>
    <t>Tumiaru/Colégio São Pedro</t>
  </si>
  <si>
    <t>União Sant/Eric Gam./PMG</t>
  </si>
  <si>
    <t>Tudsport/Vitória</t>
  </si>
  <si>
    <t>A. A. Portuários de Santos</t>
  </si>
  <si>
    <t>C. Internacional de Regatas</t>
  </si>
  <si>
    <t>A. V. N.</t>
  </si>
  <si>
    <t>Duglinhas Futsal</t>
  </si>
  <si>
    <t>Delta Espotes</t>
  </si>
  <si>
    <t xml:space="preserve">G5 Futsal </t>
  </si>
  <si>
    <t>A.D. Bigesporte/P. M. Itariri</t>
  </si>
  <si>
    <t>Sella/PMG</t>
  </si>
  <si>
    <t xml:space="preserve">SFC/Santos F. C. </t>
  </si>
  <si>
    <t xml:space="preserve">Santos F. C. </t>
  </si>
  <si>
    <t>C.R. Tumiaru/Col.São Pedro</t>
  </si>
  <si>
    <t>Liga Praigrandense de FS</t>
  </si>
  <si>
    <t>Ligapraiagrandense de FS</t>
  </si>
  <si>
    <t>C.Internacional de Regatas</t>
  </si>
  <si>
    <t>SFC/Santos F. C.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</si>
</sst>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u val="single"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u val="single"/>
      <sz val="12"/>
      <name val="Caslon Two Black SSi"/>
      <family val="1"/>
    </font>
    <font>
      <b/>
      <sz val="10"/>
      <name val="Wingdings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3"/>
      <name val="Arial"/>
      <family val="2"/>
    </font>
    <font>
      <u val="single"/>
      <sz val="22"/>
      <color indexed="8"/>
      <name val="Caslon Two Black SSi"/>
      <family val="1"/>
    </font>
    <font>
      <b/>
      <sz val="9"/>
      <color indexed="10"/>
      <name val="Arial"/>
      <family val="2"/>
    </font>
    <font>
      <sz val="10"/>
      <color indexed="56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i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i/>
      <sz val="10"/>
      <color theme="6" tint="-0.24997000396251678"/>
      <name val="Arial"/>
      <family val="2"/>
    </font>
    <font>
      <b/>
      <u val="single"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/>
    </border>
    <border>
      <left style="medium"/>
      <right style="medium"/>
      <top style="thick"/>
      <bottom style="thin"/>
    </border>
    <border>
      <left/>
      <right/>
      <top style="thick"/>
      <bottom style="thin"/>
    </border>
    <border>
      <left style="medium"/>
      <right style="medium"/>
      <top/>
      <bottom style="thick"/>
    </border>
    <border>
      <left/>
      <right/>
      <top/>
      <bottom style="thick"/>
    </border>
    <border>
      <left/>
      <right/>
      <top style="thin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/>
      <right style="thick"/>
      <top/>
      <bottom style="thick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 style="medium"/>
      <right/>
      <top style="thick"/>
      <bottom/>
    </border>
    <border>
      <left/>
      <right/>
      <top style="thin"/>
      <bottom style="thin"/>
    </border>
    <border>
      <left/>
      <right style="thick"/>
      <top style="thin"/>
      <bottom style="thick"/>
    </border>
    <border>
      <left/>
      <right style="medium"/>
      <top/>
      <bottom/>
    </border>
    <border>
      <left style="medium"/>
      <right/>
      <top/>
      <bottom/>
    </border>
    <border>
      <left/>
      <right style="thick"/>
      <top style="thick"/>
      <bottom/>
    </border>
    <border>
      <left/>
      <right style="thick"/>
      <top style="thin"/>
      <bottom style="thin"/>
    </border>
    <border>
      <left style="medium"/>
      <right/>
      <top/>
      <bottom style="thick"/>
    </border>
    <border>
      <left/>
      <right style="medium"/>
      <top style="thin"/>
      <bottom style="thin"/>
    </border>
    <border>
      <left style="thick"/>
      <right/>
      <top style="thick"/>
      <bottom/>
    </border>
    <border>
      <left/>
      <right style="medium"/>
      <top style="thick"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ck"/>
    </border>
    <border>
      <left/>
      <right style="medium"/>
      <top/>
      <bottom style="thick"/>
    </border>
    <border>
      <left/>
      <right style="medium"/>
      <top style="thin"/>
      <bottom style="thick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ck"/>
      <top style="thin"/>
      <bottom/>
    </border>
    <border>
      <left style="thick"/>
      <right/>
      <top style="thin"/>
      <bottom/>
    </border>
    <border>
      <left style="thick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>
        <color indexed="8"/>
      </right>
      <top style="thick"/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63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2" fontId="9" fillId="33" borderId="10" xfId="0" applyNumberFormat="1" applyFont="1" applyFill="1" applyBorder="1" applyAlignment="1">
      <alignment horizontal="centerContinuous" vertical="center"/>
    </xf>
    <xf numFmtId="172" fontId="9" fillId="33" borderId="11" xfId="0" applyNumberFormat="1" applyFont="1" applyFill="1" applyBorder="1" applyAlignment="1">
      <alignment horizontal="centerContinuous" vertical="center"/>
    </xf>
    <xf numFmtId="172" fontId="9" fillId="33" borderId="12" xfId="0" applyNumberFormat="1" applyFont="1" applyFill="1" applyBorder="1" applyAlignment="1">
      <alignment horizontal="centerContinuous" vertical="center"/>
    </xf>
    <xf numFmtId="172" fontId="9" fillId="33" borderId="13" xfId="0" applyNumberFormat="1" applyFont="1" applyFill="1" applyBorder="1" applyAlignment="1">
      <alignment horizontal="centerContinuous" vertical="center"/>
    </xf>
    <xf numFmtId="172" fontId="9" fillId="33" borderId="14" xfId="0" applyNumberFormat="1" applyFont="1" applyFill="1" applyBorder="1" applyAlignment="1">
      <alignment horizontal="centerContinuous" vertical="center"/>
    </xf>
    <xf numFmtId="17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2" fontId="14" fillId="0" borderId="0" xfId="0" applyNumberFormat="1" applyFont="1" applyBorder="1" applyAlignment="1">
      <alignment horizontal="center" vertical="center"/>
    </xf>
    <xf numFmtId="172" fontId="1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2" fontId="20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172" fontId="0" fillId="33" borderId="22" xfId="0" applyNumberFormat="1" applyFill="1" applyBorder="1" applyAlignment="1">
      <alignment horizontal="center" vertical="center"/>
    </xf>
    <xf numFmtId="172" fontId="0" fillId="33" borderId="23" xfId="0" applyNumberFormat="1" applyFill="1" applyBorder="1" applyAlignment="1">
      <alignment horizontal="center" vertical="center"/>
    </xf>
    <xf numFmtId="172" fontId="0" fillId="33" borderId="24" xfId="0" applyNumberForma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0" xfId="0" applyFont="1" applyAlignment="1" quotePrefix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2" fontId="0" fillId="33" borderId="29" xfId="0" applyNumberFormat="1" applyFill="1" applyBorder="1" applyAlignment="1">
      <alignment vertical="center"/>
    </xf>
    <xf numFmtId="172" fontId="0" fillId="33" borderId="22" xfId="0" applyNumberFormat="1" applyFill="1" applyBorder="1" applyAlignment="1">
      <alignment vertical="center"/>
    </xf>
    <xf numFmtId="172" fontId="0" fillId="33" borderId="30" xfId="0" applyNumberFormat="1" applyFill="1" applyBorder="1" applyAlignment="1">
      <alignment vertical="center"/>
    </xf>
    <xf numFmtId="172" fontId="0" fillId="33" borderId="31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0" fillId="33" borderId="29" xfId="0" applyNumberFormat="1" applyFill="1" applyBorder="1" applyAlignment="1">
      <alignment horizontal="center" vertical="center"/>
    </xf>
    <xf numFmtId="172" fontId="0" fillId="0" borderId="35" xfId="0" applyNumberFormat="1" applyFont="1" applyBorder="1" applyAlignment="1">
      <alignment vertical="center"/>
    </xf>
    <xf numFmtId="172" fontId="0" fillId="33" borderId="33" xfId="0" applyNumberFormat="1" applyFont="1" applyFill="1" applyBorder="1" applyAlignment="1">
      <alignment vertical="center"/>
    </xf>
    <xf numFmtId="172" fontId="0" fillId="33" borderId="35" xfId="0" applyNumberFormat="1" applyFont="1" applyFill="1" applyBorder="1" applyAlignment="1">
      <alignment vertical="center"/>
    </xf>
    <xf numFmtId="172" fontId="0" fillId="33" borderId="32" xfId="0" applyNumberFormat="1" applyFont="1" applyFill="1" applyBorder="1" applyAlignment="1">
      <alignment vertical="center"/>
    </xf>
    <xf numFmtId="172" fontId="0" fillId="33" borderId="20" xfId="0" applyNumberFormat="1" applyFont="1" applyFill="1" applyBorder="1" applyAlignment="1">
      <alignment vertical="center"/>
    </xf>
    <xf numFmtId="172" fontId="0" fillId="33" borderId="36" xfId="0" applyNumberFormat="1" applyFont="1" applyFill="1" applyBorder="1" applyAlignment="1">
      <alignment vertical="center"/>
    </xf>
    <xf numFmtId="172" fontId="0" fillId="33" borderId="15" xfId="0" applyNumberFormat="1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 vertical="center"/>
    </xf>
    <xf numFmtId="172" fontId="0" fillId="33" borderId="37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172" fontId="0" fillId="33" borderId="38" xfId="0" applyNumberFormat="1" applyFont="1" applyFill="1" applyBorder="1" applyAlignment="1">
      <alignment vertical="center"/>
    </xf>
    <xf numFmtId="172" fontId="0" fillId="33" borderId="33" xfId="0" applyNumberFormat="1" applyFont="1" applyFill="1" applyBorder="1" applyAlignment="1">
      <alignment horizontal="center" vertical="center"/>
    </xf>
    <xf numFmtId="172" fontId="0" fillId="33" borderId="35" xfId="0" applyNumberFormat="1" applyFont="1" applyFill="1" applyBorder="1" applyAlignment="1">
      <alignment horizontal="center" vertical="center"/>
    </xf>
    <xf numFmtId="172" fontId="0" fillId="33" borderId="22" xfId="0" applyNumberFormat="1" applyFon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2" fontId="0" fillId="0" borderId="0" xfId="0" applyNumberFormat="1" applyFont="1" applyAlignment="1">
      <alignment vertical="center"/>
    </xf>
    <xf numFmtId="172" fontId="0" fillId="0" borderId="19" xfId="0" applyNumberFormat="1" applyFont="1" applyBorder="1" applyAlignment="1">
      <alignment vertical="center"/>
    </xf>
    <xf numFmtId="172" fontId="0" fillId="33" borderId="24" xfId="0" applyNumberFormat="1" applyFill="1" applyBorder="1" applyAlignment="1">
      <alignment vertical="center"/>
    </xf>
    <xf numFmtId="172" fontId="0" fillId="33" borderId="41" xfId="0" applyNumberFormat="1" applyFont="1" applyFill="1" applyBorder="1" applyAlignment="1">
      <alignment vertical="center"/>
    </xf>
    <xf numFmtId="172" fontId="0" fillId="33" borderId="19" xfId="0" applyNumberFormat="1" applyFont="1" applyFill="1" applyBorder="1" applyAlignment="1">
      <alignment vertical="center"/>
    </xf>
    <xf numFmtId="172" fontId="0" fillId="33" borderId="25" xfId="0" applyNumberFormat="1" applyFont="1" applyFill="1" applyBorder="1" applyAlignment="1">
      <alignment vertical="center"/>
    </xf>
    <xf numFmtId="172" fontId="0" fillId="33" borderId="4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2" fontId="0" fillId="33" borderId="43" xfId="0" applyNumberFormat="1" applyFont="1" applyFill="1" applyBorder="1" applyAlignment="1">
      <alignment vertical="center"/>
    </xf>
    <xf numFmtId="172" fontId="0" fillId="33" borderId="28" xfId="0" applyNumberFormat="1" applyFont="1" applyFill="1" applyBorder="1" applyAlignment="1">
      <alignment vertical="center"/>
    </xf>
    <xf numFmtId="172" fontId="0" fillId="33" borderId="44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Continuous" vertical="center"/>
    </xf>
    <xf numFmtId="172" fontId="10" fillId="33" borderId="11" xfId="0" applyNumberFormat="1" applyFont="1" applyFill="1" applyBorder="1" applyAlignment="1">
      <alignment horizontal="centerContinuous" vertical="center"/>
    </xf>
    <xf numFmtId="0" fontId="25" fillId="33" borderId="14" xfId="0" applyFont="1" applyFill="1" applyBorder="1" applyAlignment="1">
      <alignment horizontal="centerContinuous" vertical="center"/>
    </xf>
    <xf numFmtId="172" fontId="26" fillId="0" borderId="15" xfId="0" applyNumberFormat="1" applyFont="1" applyBorder="1" applyAlignment="1">
      <alignment horizontal="centerContinuous" vertical="center"/>
    </xf>
    <xf numFmtId="172" fontId="26" fillId="0" borderId="0" xfId="0" applyNumberFormat="1" applyFont="1" applyBorder="1" applyAlignment="1">
      <alignment horizontal="centerContinuous" vertical="center"/>
    </xf>
    <xf numFmtId="172" fontId="26" fillId="0" borderId="45" xfId="0" applyNumberFormat="1" applyFont="1" applyBorder="1" applyAlignment="1">
      <alignment horizontal="centerContinuous" vertical="center"/>
    </xf>
    <xf numFmtId="172" fontId="26" fillId="0" borderId="46" xfId="0" applyNumberFormat="1" applyFont="1" applyBorder="1" applyAlignment="1">
      <alignment horizontal="centerContinuous" vertical="center"/>
    </xf>
    <xf numFmtId="172" fontId="26" fillId="0" borderId="35" xfId="0" applyNumberFormat="1" applyFont="1" applyBorder="1" applyAlignment="1">
      <alignment horizontal="centerContinuous" vertical="center"/>
    </xf>
    <xf numFmtId="172" fontId="26" fillId="0" borderId="40" xfId="0" applyNumberFormat="1" applyFont="1" applyBorder="1" applyAlignment="1">
      <alignment horizontal="centerContinuous" vertical="center"/>
    </xf>
    <xf numFmtId="172" fontId="26" fillId="0" borderId="47" xfId="0" applyNumberFormat="1" applyFont="1" applyBorder="1" applyAlignment="1">
      <alignment horizontal="centerContinuous" vertical="center"/>
    </xf>
    <xf numFmtId="172" fontId="26" fillId="0" borderId="19" xfId="0" applyNumberFormat="1" applyFont="1" applyBorder="1" applyAlignment="1">
      <alignment horizontal="centerContinuous" vertical="center"/>
    </xf>
    <xf numFmtId="172" fontId="26" fillId="0" borderId="25" xfId="0" applyNumberFormat="1" applyFont="1" applyBorder="1" applyAlignment="1">
      <alignment horizontal="centerContinuous" vertical="center"/>
    </xf>
    <xf numFmtId="172" fontId="0" fillId="34" borderId="48" xfId="0" applyNumberFormat="1" applyFill="1" applyBorder="1" applyAlignment="1">
      <alignment horizontal="center" vertical="center"/>
    </xf>
    <xf numFmtId="172" fontId="0" fillId="34" borderId="49" xfId="0" applyNumberFormat="1" applyFill="1" applyBorder="1" applyAlignment="1">
      <alignment horizontal="center" vertical="center"/>
    </xf>
    <xf numFmtId="172" fontId="0" fillId="34" borderId="49" xfId="0" applyNumberFormat="1" applyFont="1" applyFill="1" applyBorder="1" applyAlignment="1">
      <alignment horizontal="center" vertical="center"/>
    </xf>
    <xf numFmtId="172" fontId="0" fillId="34" borderId="50" xfId="0" applyNumberFormat="1" applyFont="1" applyFill="1" applyBorder="1" applyAlignment="1">
      <alignment vertical="center"/>
    </xf>
    <xf numFmtId="172" fontId="0" fillId="34" borderId="51" xfId="0" applyNumberFormat="1" applyFont="1" applyFill="1" applyBorder="1" applyAlignment="1">
      <alignment vertical="center"/>
    </xf>
    <xf numFmtId="172" fontId="0" fillId="0" borderId="51" xfId="0" applyNumberFormat="1" applyFont="1" applyBorder="1" applyAlignment="1">
      <alignment vertical="center"/>
    </xf>
    <xf numFmtId="172" fontId="0" fillId="34" borderId="52" xfId="0" applyNumberFormat="1" applyFont="1" applyFill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172" fontId="0" fillId="34" borderId="54" xfId="0" applyNumberFormat="1" applyFont="1" applyFill="1" applyBorder="1" applyAlignment="1">
      <alignment vertical="center"/>
    </xf>
    <xf numFmtId="172" fontId="0" fillId="34" borderId="53" xfId="0" applyNumberFormat="1" applyFont="1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172" fontId="0" fillId="34" borderId="56" xfId="0" applyNumberFormat="1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72" fontId="0" fillId="34" borderId="58" xfId="0" applyNumberFormat="1" applyFont="1" applyFill="1" applyBorder="1" applyAlignment="1">
      <alignment vertical="center"/>
    </xf>
    <xf numFmtId="172" fontId="0" fillId="0" borderId="20" xfId="0" applyNumberFormat="1" applyFont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2" fontId="14" fillId="0" borderId="28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vertical="center"/>
    </xf>
    <xf numFmtId="172" fontId="29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15" fillId="0" borderId="0" xfId="0" applyNumberFormat="1" applyFon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34" borderId="59" xfId="0" applyFill="1" applyBorder="1" applyAlignment="1">
      <alignment vertical="center"/>
    </xf>
    <xf numFmtId="17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5" borderId="0" xfId="0" applyFont="1" applyFill="1" applyAlignment="1">
      <alignment vertical="center"/>
    </xf>
    <xf numFmtId="172" fontId="19" fillId="0" borderId="5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9" fillId="0" borderId="60" xfId="0" applyFont="1" applyFill="1" applyBorder="1" applyAlignment="1">
      <alignment horizontal="center" vertical="center"/>
    </xf>
    <xf numFmtId="172" fontId="0" fillId="34" borderId="61" xfId="0" applyNumberFormat="1" applyFont="1" applyFill="1" applyBorder="1" applyAlignment="1">
      <alignment vertical="center"/>
    </xf>
    <xf numFmtId="172" fontId="0" fillId="34" borderId="62" xfId="0" applyNumberFormat="1" applyFont="1" applyFill="1" applyBorder="1" applyAlignment="1">
      <alignment vertical="center"/>
    </xf>
    <xf numFmtId="172" fontId="0" fillId="34" borderId="63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72" fontId="71" fillId="0" borderId="35" xfId="0" applyNumberFormat="1" applyFont="1" applyBorder="1" applyAlignment="1">
      <alignment vertical="center"/>
    </xf>
    <xf numFmtId="172" fontId="71" fillId="0" borderId="35" xfId="0" applyNumberFormat="1" applyFont="1" applyFill="1" applyBorder="1" applyAlignment="1">
      <alignment vertical="center"/>
    </xf>
    <xf numFmtId="172" fontId="72" fillId="0" borderId="0" xfId="0" applyNumberFormat="1" applyFont="1" applyBorder="1" applyAlignment="1">
      <alignment vertical="center"/>
    </xf>
    <xf numFmtId="172" fontId="72" fillId="0" borderId="35" xfId="0" applyNumberFormat="1" applyFont="1" applyBorder="1" applyAlignment="1">
      <alignment vertical="center"/>
    </xf>
    <xf numFmtId="172" fontId="72" fillId="0" borderId="0" xfId="0" applyNumberFormat="1" applyFont="1" applyAlignment="1">
      <alignment vertical="center"/>
    </xf>
    <xf numFmtId="172" fontId="72" fillId="0" borderId="19" xfId="0" applyNumberFormat="1" applyFont="1" applyFill="1" applyBorder="1" applyAlignment="1">
      <alignment vertical="center"/>
    </xf>
    <xf numFmtId="172" fontId="72" fillId="0" borderId="19" xfId="0" applyNumberFormat="1" applyFont="1" applyBorder="1" applyAlignment="1">
      <alignment vertical="center"/>
    </xf>
    <xf numFmtId="172" fontId="71" fillId="0" borderId="19" xfId="0" applyNumberFormat="1" applyFont="1" applyBorder="1" applyAlignment="1">
      <alignment vertical="center"/>
    </xf>
    <xf numFmtId="172" fontId="71" fillId="0" borderId="0" xfId="0" applyNumberFormat="1" applyFont="1" applyAlignment="1">
      <alignment vertical="center"/>
    </xf>
    <xf numFmtId="172" fontId="71" fillId="0" borderId="51" xfId="0" applyNumberFormat="1" applyFont="1" applyBorder="1" applyAlignment="1">
      <alignment vertical="center"/>
    </xf>
    <xf numFmtId="172" fontId="71" fillId="0" borderId="53" xfId="0" applyNumberFormat="1" applyFont="1" applyBorder="1" applyAlignment="1">
      <alignment vertical="center"/>
    </xf>
    <xf numFmtId="172" fontId="71" fillId="0" borderId="53" xfId="0" applyNumberFormat="1" applyFont="1" applyFill="1" applyBorder="1" applyAlignment="1">
      <alignment vertical="center"/>
    </xf>
    <xf numFmtId="172" fontId="71" fillId="0" borderId="66" xfId="0" applyNumberFormat="1" applyFont="1" applyBorder="1" applyAlignment="1">
      <alignment vertical="center"/>
    </xf>
    <xf numFmtId="172" fontId="72" fillId="0" borderId="51" xfId="0" applyNumberFormat="1" applyFont="1" applyBorder="1" applyAlignment="1">
      <alignment vertical="center"/>
    </xf>
    <xf numFmtId="172" fontId="72" fillId="0" borderId="53" xfId="0" applyNumberFormat="1" applyFont="1" applyBorder="1" applyAlignment="1">
      <alignment vertical="center"/>
    </xf>
    <xf numFmtId="172" fontId="72" fillId="0" borderId="66" xfId="0" applyNumberFormat="1" applyFont="1" applyBorder="1" applyAlignment="1">
      <alignment vertical="center"/>
    </xf>
    <xf numFmtId="172" fontId="72" fillId="0" borderId="51" xfId="0" applyNumberFormat="1" applyFont="1" applyFill="1" applyBorder="1" applyAlignment="1">
      <alignment vertical="center"/>
    </xf>
    <xf numFmtId="172" fontId="71" fillId="0" borderId="0" xfId="0" applyNumberFormat="1" applyFont="1" applyBorder="1" applyAlignment="1">
      <alignment vertical="center"/>
    </xf>
    <xf numFmtId="172" fontId="72" fillId="0" borderId="35" xfId="0" applyNumberFormat="1" applyFont="1" applyFill="1" applyBorder="1" applyAlignment="1">
      <alignment vertical="center"/>
    </xf>
    <xf numFmtId="172" fontId="72" fillId="0" borderId="28" xfId="0" applyNumberFormat="1" applyFont="1" applyBorder="1" applyAlignment="1">
      <alignment vertical="center"/>
    </xf>
    <xf numFmtId="172" fontId="71" fillId="0" borderId="20" xfId="0" applyNumberFormat="1" applyFont="1" applyBorder="1" applyAlignment="1">
      <alignment vertical="center"/>
    </xf>
    <xf numFmtId="172" fontId="71" fillId="0" borderId="19" xfId="0" applyNumberFormat="1" applyFont="1" applyFill="1" applyBorder="1" applyAlignment="1">
      <alignment vertical="center"/>
    </xf>
    <xf numFmtId="172" fontId="71" fillId="0" borderId="51" xfId="0" applyNumberFormat="1" applyFont="1" applyFill="1" applyBorder="1" applyAlignment="1">
      <alignment vertical="center"/>
    </xf>
    <xf numFmtId="172" fontId="72" fillId="0" borderId="20" xfId="0" applyNumberFormat="1" applyFont="1" applyBorder="1" applyAlignment="1">
      <alignment vertical="center"/>
    </xf>
    <xf numFmtId="172" fontId="73" fillId="0" borderId="53" xfId="0" applyNumberFormat="1" applyFont="1" applyBorder="1" applyAlignment="1">
      <alignment vertical="center"/>
    </xf>
    <xf numFmtId="172" fontId="73" fillId="0" borderId="53" xfId="0" applyNumberFormat="1" applyFont="1" applyFill="1" applyBorder="1" applyAlignment="1">
      <alignment vertical="center"/>
    </xf>
    <xf numFmtId="172" fontId="73" fillId="0" borderId="0" xfId="0" applyNumberFormat="1" applyFont="1" applyBorder="1" applyAlignment="1">
      <alignment vertical="center"/>
    </xf>
    <xf numFmtId="172" fontId="73" fillId="0" borderId="51" xfId="0" applyNumberFormat="1" applyFont="1" applyBorder="1" applyAlignment="1">
      <alignment vertical="center"/>
    </xf>
    <xf numFmtId="172" fontId="73" fillId="0" borderId="66" xfId="0" applyNumberFormat="1" applyFont="1" applyBorder="1" applyAlignment="1">
      <alignment vertical="center"/>
    </xf>
    <xf numFmtId="172" fontId="33" fillId="34" borderId="54" xfId="0" applyNumberFormat="1" applyFont="1" applyFill="1" applyBorder="1" applyAlignment="1">
      <alignment vertical="center"/>
    </xf>
    <xf numFmtId="172" fontId="33" fillId="34" borderId="53" xfId="0" applyNumberFormat="1" applyFont="1" applyFill="1" applyBorder="1" applyAlignment="1">
      <alignment vertical="center"/>
    </xf>
    <xf numFmtId="172" fontId="33" fillId="34" borderId="58" xfId="0" applyNumberFormat="1" applyFont="1" applyFill="1" applyBorder="1" applyAlignment="1">
      <alignment vertical="center"/>
    </xf>
    <xf numFmtId="172" fontId="71" fillId="0" borderId="28" xfId="0" applyNumberFormat="1" applyFont="1" applyBorder="1" applyAlignment="1">
      <alignment vertical="center"/>
    </xf>
    <xf numFmtId="172" fontId="71" fillId="0" borderId="20" xfId="0" applyNumberFormat="1" applyFont="1" applyFill="1" applyBorder="1" applyAlignment="1">
      <alignment vertical="center"/>
    </xf>
    <xf numFmtId="172" fontId="72" fillId="0" borderId="53" xfId="0" applyNumberFormat="1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 quotePrefix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2" fontId="10" fillId="33" borderId="14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68" xfId="0" applyFont="1" applyFill="1" applyBorder="1" applyAlignment="1">
      <alignment horizontal="left" vertical="center"/>
    </xf>
    <xf numFmtId="172" fontId="72" fillId="0" borderId="69" xfId="0" applyNumberFormat="1" applyFont="1" applyBorder="1" applyAlignment="1">
      <alignment horizontal="center" vertical="center"/>
    </xf>
    <xf numFmtId="172" fontId="72" fillId="0" borderId="17" xfId="0" applyNumberFormat="1" applyFont="1" applyBorder="1" applyAlignment="1">
      <alignment horizontal="center" vertical="center"/>
    </xf>
    <xf numFmtId="172" fontId="72" fillId="0" borderId="70" xfId="0" applyNumberFormat="1" applyFont="1" applyBorder="1" applyAlignment="1">
      <alignment horizontal="center" vertical="center"/>
    </xf>
    <xf numFmtId="172" fontId="0" fillId="0" borderId="69" xfId="0" applyNumberFormat="1" applyFont="1" applyBorder="1" applyAlignment="1">
      <alignment horizontal="center" vertical="center"/>
    </xf>
    <xf numFmtId="172" fontId="0" fillId="0" borderId="17" xfId="0" applyNumberFormat="1" applyFont="1" applyBorder="1" applyAlignment="1">
      <alignment horizontal="center" vertical="center"/>
    </xf>
    <xf numFmtId="172" fontId="0" fillId="0" borderId="70" xfId="0" applyNumberFormat="1" applyFont="1" applyBorder="1" applyAlignment="1">
      <alignment horizontal="center" vertical="center"/>
    </xf>
    <xf numFmtId="172" fontId="71" fillId="0" borderId="69" xfId="0" applyNumberFormat="1" applyFont="1" applyBorder="1" applyAlignment="1">
      <alignment horizontal="center" vertical="center"/>
    </xf>
    <xf numFmtId="172" fontId="71" fillId="0" borderId="17" xfId="0" applyNumberFormat="1" applyFont="1" applyBorder="1" applyAlignment="1">
      <alignment horizontal="center" vertical="center"/>
    </xf>
    <xf numFmtId="172" fontId="71" fillId="0" borderId="70" xfId="0" applyNumberFormat="1" applyFont="1" applyBorder="1" applyAlignment="1">
      <alignment horizontal="center" vertical="center"/>
    </xf>
    <xf numFmtId="172" fontId="71" fillId="0" borderId="68" xfId="0" applyNumberFormat="1" applyFont="1" applyBorder="1" applyAlignment="1">
      <alignment horizontal="center" vertical="center"/>
    </xf>
    <xf numFmtId="172" fontId="11" fillId="0" borderId="67" xfId="0" applyNumberFormat="1" applyFont="1" applyBorder="1" applyAlignment="1">
      <alignment horizontal="center" vertical="center"/>
    </xf>
    <xf numFmtId="172" fontId="11" fillId="0" borderId="68" xfId="0" applyNumberFormat="1" applyFont="1" applyBorder="1" applyAlignment="1">
      <alignment horizontal="center" vertical="center"/>
    </xf>
    <xf numFmtId="172" fontId="12" fillId="0" borderId="71" xfId="0" applyNumberFormat="1" applyFont="1" applyBorder="1" applyAlignment="1">
      <alignment horizontal="center" vertical="center"/>
    </xf>
    <xf numFmtId="172" fontId="12" fillId="0" borderId="72" xfId="0" applyNumberFormat="1" applyFont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172" fontId="71" fillId="0" borderId="46" xfId="0" applyNumberFormat="1" applyFont="1" applyBorder="1" applyAlignment="1">
      <alignment horizontal="center" vertical="center"/>
    </xf>
    <xf numFmtId="172" fontId="71" fillId="0" borderId="35" xfId="0" applyNumberFormat="1" applyFont="1" applyBorder="1" applyAlignment="1">
      <alignment horizontal="center" vertical="center"/>
    </xf>
    <xf numFmtId="172" fontId="71" fillId="0" borderId="42" xfId="0" applyNumberFormat="1" applyFont="1" applyBorder="1" applyAlignment="1">
      <alignment horizontal="center" vertical="center"/>
    </xf>
    <xf numFmtId="172" fontId="72" fillId="0" borderId="33" xfId="0" applyNumberFormat="1" applyFont="1" applyBorder="1" applyAlignment="1">
      <alignment horizontal="center" vertical="center"/>
    </xf>
    <xf numFmtId="172" fontId="72" fillId="0" borderId="35" xfId="0" applyNumberFormat="1" applyFont="1" applyBorder="1" applyAlignment="1">
      <alignment horizontal="center" vertical="center"/>
    </xf>
    <xf numFmtId="172" fontId="72" fillId="0" borderId="42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>
      <alignment horizontal="center" vertical="center"/>
    </xf>
    <xf numFmtId="172" fontId="11" fillId="0" borderId="46" xfId="0" applyNumberFormat="1" applyFont="1" applyBorder="1" applyAlignment="1">
      <alignment horizontal="center" vertical="center"/>
    </xf>
    <xf numFmtId="172" fontId="11" fillId="0" borderId="40" xfId="0" applyNumberFormat="1" applyFont="1" applyBorder="1" applyAlignment="1">
      <alignment horizontal="center" vertical="center"/>
    </xf>
    <xf numFmtId="172" fontId="12" fillId="0" borderId="46" xfId="0" applyNumberFormat="1" applyFont="1" applyBorder="1" applyAlignment="1">
      <alignment horizontal="center" vertical="center"/>
    </xf>
    <xf numFmtId="172" fontId="12" fillId="0" borderId="40" xfId="0" applyNumberFormat="1" applyFont="1" applyBorder="1" applyAlignment="1">
      <alignment horizontal="center" vertical="center"/>
    </xf>
    <xf numFmtId="172" fontId="0" fillId="0" borderId="46" xfId="0" applyNumberFormat="1" applyFont="1" applyBorder="1" applyAlignment="1">
      <alignment horizontal="center" vertical="center"/>
    </xf>
    <xf numFmtId="172" fontId="0" fillId="0" borderId="42" xfId="0" applyNumberFormat="1" applyFont="1" applyBorder="1" applyAlignment="1">
      <alignment horizontal="center" vertical="center"/>
    </xf>
    <xf numFmtId="172" fontId="71" fillId="0" borderId="33" xfId="0" applyNumberFormat="1" applyFont="1" applyBorder="1" applyAlignment="1">
      <alignment horizontal="center" vertical="center"/>
    </xf>
    <xf numFmtId="172" fontId="71" fillId="0" borderId="40" xfId="0" applyNumberFormat="1" applyFont="1" applyBorder="1" applyAlignment="1">
      <alignment horizontal="center" vertical="center"/>
    </xf>
    <xf numFmtId="172" fontId="72" fillId="0" borderId="46" xfId="0" applyNumberFormat="1" applyFont="1" applyBorder="1" applyAlignment="1">
      <alignment horizontal="center" vertical="center"/>
    </xf>
    <xf numFmtId="0" fontId="0" fillId="33" borderId="73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172" fontId="72" fillId="0" borderId="47" xfId="0" applyNumberFormat="1" applyFont="1" applyBorder="1" applyAlignment="1">
      <alignment horizontal="center" vertical="center"/>
    </xf>
    <xf numFmtId="172" fontId="72" fillId="0" borderId="19" xfId="0" applyNumberFormat="1" applyFont="1" applyBorder="1" applyAlignment="1">
      <alignment horizontal="center" vertical="center"/>
    </xf>
    <xf numFmtId="172" fontId="72" fillId="0" borderId="74" xfId="0" applyNumberFormat="1" applyFont="1" applyBorder="1" applyAlignment="1">
      <alignment horizontal="center" vertical="center"/>
    </xf>
    <xf numFmtId="172" fontId="0" fillId="0" borderId="41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74" xfId="0" applyNumberFormat="1" applyFont="1" applyBorder="1" applyAlignment="1">
      <alignment horizontal="center" vertical="center"/>
    </xf>
    <xf numFmtId="172" fontId="72" fillId="0" borderId="41" xfId="0" applyNumberFormat="1" applyFont="1" applyBorder="1" applyAlignment="1">
      <alignment horizontal="center" vertical="center"/>
    </xf>
    <xf numFmtId="172" fontId="72" fillId="0" borderId="32" xfId="0" applyNumberFormat="1" applyFont="1" applyBorder="1" applyAlignment="1">
      <alignment horizontal="center" vertical="center"/>
    </xf>
    <xf numFmtId="172" fontId="72" fillId="0" borderId="20" xfId="0" applyNumberFormat="1" applyFont="1" applyBorder="1" applyAlignment="1">
      <alignment horizontal="center" vertical="center"/>
    </xf>
    <xf numFmtId="172" fontId="72" fillId="0" borderId="75" xfId="0" applyNumberFormat="1" applyFont="1" applyBorder="1" applyAlignment="1">
      <alignment horizontal="center" vertical="center"/>
    </xf>
    <xf numFmtId="172" fontId="11" fillId="0" borderId="73" xfId="0" applyNumberFormat="1" applyFont="1" applyBorder="1" applyAlignment="1">
      <alignment horizontal="center" vertical="center"/>
    </xf>
    <xf numFmtId="172" fontId="11" fillId="0" borderId="36" xfId="0" applyNumberFormat="1" applyFont="1" applyBorder="1" applyAlignment="1">
      <alignment horizontal="center" vertical="center"/>
    </xf>
    <xf numFmtId="172" fontId="12" fillId="0" borderId="73" xfId="0" applyNumberFormat="1" applyFont="1" applyBorder="1" applyAlignment="1">
      <alignment horizontal="center" vertical="center"/>
    </xf>
    <xf numFmtId="172" fontId="12" fillId="0" borderId="3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172" fontId="14" fillId="0" borderId="14" xfId="0" applyNumberFormat="1" applyFont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2" fontId="17" fillId="33" borderId="10" xfId="0" applyNumberFormat="1" applyFont="1" applyFill="1" applyBorder="1" applyAlignment="1">
      <alignment horizontal="center" vertical="center"/>
    </xf>
    <xf numFmtId="172" fontId="17" fillId="33" borderId="13" xfId="0" applyNumberFormat="1" applyFont="1" applyFill="1" applyBorder="1" applyAlignment="1">
      <alignment horizontal="center" vertical="center"/>
    </xf>
    <xf numFmtId="172" fontId="17" fillId="33" borderId="12" xfId="0" applyNumberFormat="1" applyFont="1" applyFill="1" applyBorder="1" applyAlignment="1">
      <alignment horizontal="center" vertical="center"/>
    </xf>
    <xf numFmtId="172" fontId="17" fillId="33" borderId="14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0" fontId="18" fillId="36" borderId="7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19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18" fillId="36" borderId="4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8" fillId="36" borderId="75" xfId="0" applyFont="1" applyFill="1" applyBorder="1" applyAlignment="1">
      <alignment horizontal="center" vertical="center"/>
    </xf>
    <xf numFmtId="0" fontId="18" fillId="36" borderId="36" xfId="0" applyFont="1" applyFill="1" applyBorder="1" applyAlignment="1">
      <alignment horizontal="center" vertical="center"/>
    </xf>
    <xf numFmtId="172" fontId="9" fillId="33" borderId="73" xfId="0" applyNumberFormat="1" applyFont="1" applyFill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 vertical="center"/>
    </xf>
    <xf numFmtId="172" fontId="9" fillId="33" borderId="7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8" fillId="0" borderId="7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2" fontId="9" fillId="33" borderId="67" xfId="0" applyNumberFormat="1" applyFont="1" applyFill="1" applyBorder="1" applyAlignment="1">
      <alignment horizontal="center" vertical="center"/>
    </xf>
    <xf numFmtId="172" fontId="9" fillId="33" borderId="17" xfId="0" applyNumberFormat="1" applyFont="1" applyFill="1" applyBorder="1" applyAlignment="1">
      <alignment horizontal="center" vertical="center"/>
    </xf>
    <xf numFmtId="172" fontId="9" fillId="33" borderId="70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70" xfId="0" applyFont="1" applyBorder="1" applyAlignment="1" quotePrefix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72" fontId="9" fillId="33" borderId="10" xfId="0" applyNumberFormat="1" applyFont="1" applyFill="1" applyBorder="1" applyAlignment="1" quotePrefix="1">
      <alignment horizontal="center" vertical="center"/>
    </xf>
    <xf numFmtId="172" fontId="9" fillId="33" borderId="11" xfId="0" applyNumberFormat="1" applyFont="1" applyFill="1" applyBorder="1" applyAlignment="1">
      <alignment horizontal="center" vertical="center"/>
    </xf>
    <xf numFmtId="172" fontId="9" fillId="33" borderId="13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70" xfId="0" applyFont="1" applyBorder="1" applyAlignment="1" quotePrefix="1">
      <alignment horizontal="left" vertical="center"/>
    </xf>
    <xf numFmtId="172" fontId="18" fillId="0" borderId="15" xfId="0" applyNumberFormat="1" applyFont="1" applyFill="1" applyBorder="1" applyAlignment="1">
      <alignment horizontal="center" vertical="center"/>
    </xf>
    <xf numFmtId="172" fontId="9" fillId="33" borderId="46" xfId="0" applyNumberFormat="1" applyFont="1" applyFill="1" applyBorder="1" applyAlignment="1">
      <alignment horizontal="center" vertical="center"/>
    </xf>
    <xf numFmtId="172" fontId="9" fillId="33" borderId="35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72" fontId="18" fillId="0" borderId="46" xfId="0" applyNumberFormat="1" applyFont="1" applyBorder="1" applyAlignment="1">
      <alignment horizontal="center" vertical="center"/>
    </xf>
    <xf numFmtId="172" fontId="18" fillId="0" borderId="35" xfId="0" applyNumberFormat="1" applyFont="1" applyBorder="1" applyAlignment="1">
      <alignment horizontal="center" vertical="center"/>
    </xf>
    <xf numFmtId="172" fontId="18" fillId="0" borderId="4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172" fontId="18" fillId="0" borderId="67" xfId="0" applyNumberFormat="1" applyFont="1" applyBorder="1" applyAlignment="1">
      <alignment horizontal="center" vertical="center"/>
    </xf>
    <xf numFmtId="172" fontId="18" fillId="0" borderId="17" xfId="0" applyNumberFormat="1" applyFont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68" xfId="0" applyFill="1" applyBorder="1" applyAlignment="1">
      <alignment horizontal="left" vertical="center"/>
    </xf>
    <xf numFmtId="0" fontId="27" fillId="0" borderId="78" xfId="0" applyFont="1" applyBorder="1" applyAlignment="1">
      <alignment horizontal="center" vertical="center"/>
    </xf>
    <xf numFmtId="172" fontId="28" fillId="0" borderId="78" xfId="0" applyNumberFormat="1" applyFont="1" applyBorder="1" applyAlignment="1">
      <alignment horizontal="center" vertical="center"/>
    </xf>
    <xf numFmtId="172" fontId="18" fillId="0" borderId="71" xfId="0" applyNumberFormat="1" applyFont="1" applyBorder="1" applyAlignment="1">
      <alignment horizontal="center" vertical="center"/>
    </xf>
    <xf numFmtId="172" fontId="18" fillId="0" borderId="72" xfId="0" applyNumberFormat="1" applyFont="1" applyBorder="1" applyAlignment="1">
      <alignment horizontal="center" vertical="center"/>
    </xf>
    <xf numFmtId="172" fontId="72" fillId="0" borderId="32" xfId="0" applyNumberFormat="1" applyFont="1" applyFill="1" applyBorder="1" applyAlignment="1">
      <alignment horizontal="center" vertical="center"/>
    </xf>
    <xf numFmtId="172" fontId="72" fillId="0" borderId="20" xfId="0" applyNumberFormat="1" applyFont="1" applyFill="1" applyBorder="1" applyAlignment="1">
      <alignment horizontal="center" vertical="center"/>
    </xf>
    <xf numFmtId="172" fontId="72" fillId="0" borderId="75" xfId="0" applyNumberFormat="1" applyFont="1" applyFill="1" applyBorder="1" applyAlignment="1">
      <alignment horizontal="center" vertical="center"/>
    </xf>
    <xf numFmtId="172" fontId="18" fillId="0" borderId="73" xfId="0" applyNumberFormat="1" applyFont="1" applyBorder="1" applyAlignment="1">
      <alignment horizontal="center" vertical="center"/>
    </xf>
    <xf numFmtId="172" fontId="18" fillId="0" borderId="36" xfId="0" applyNumberFormat="1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172" fontId="0" fillId="0" borderId="75" xfId="0" applyNumberFormat="1" applyFont="1" applyBorder="1" applyAlignment="1">
      <alignment horizontal="center" vertical="center"/>
    </xf>
    <xf numFmtId="172" fontId="71" fillId="0" borderId="20" xfId="0" applyNumberFormat="1" applyFont="1" applyBorder="1" applyAlignment="1">
      <alignment horizontal="center" vertical="center"/>
    </xf>
    <xf numFmtId="172" fontId="71" fillId="0" borderId="75" xfId="0" applyNumberFormat="1" applyFont="1" applyBorder="1" applyAlignment="1">
      <alignment horizontal="center" vertical="center"/>
    </xf>
    <xf numFmtId="172" fontId="72" fillId="0" borderId="40" xfId="0" applyNumberFormat="1" applyFont="1" applyBorder="1" applyAlignment="1">
      <alignment horizontal="center" vertical="center"/>
    </xf>
    <xf numFmtId="172" fontId="18" fillId="0" borderId="43" xfId="0" applyNumberFormat="1" applyFont="1" applyBorder="1" applyAlignment="1">
      <alignment horizontal="center" vertical="center"/>
    </xf>
    <xf numFmtId="172" fontId="18" fillId="0" borderId="39" xfId="0" applyNumberFormat="1" applyFont="1" applyBorder="1" applyAlignment="1">
      <alignment horizontal="center" vertical="center"/>
    </xf>
    <xf numFmtId="172" fontId="0" fillId="0" borderId="68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172" fontId="71" fillId="0" borderId="35" xfId="0" applyNumberFormat="1" applyFont="1" applyFill="1" applyBorder="1" applyAlignment="1">
      <alignment horizontal="center" vertical="center"/>
    </xf>
    <xf numFmtId="172" fontId="71" fillId="0" borderId="42" xfId="0" applyNumberFormat="1" applyFont="1" applyFill="1" applyBorder="1" applyAlignment="1">
      <alignment horizontal="center" vertical="center"/>
    </xf>
    <xf numFmtId="172" fontId="71" fillId="0" borderId="32" xfId="0" applyNumberFormat="1" applyFont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" vertical="center"/>
    </xf>
    <xf numFmtId="172" fontId="71" fillId="0" borderId="33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172" fontId="18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 quotePrefix="1">
      <alignment horizontal="left" vertical="center"/>
    </xf>
    <xf numFmtId="0" fontId="0" fillId="0" borderId="42" xfId="0" applyFont="1" applyBorder="1" applyAlignment="1" quotePrefix="1">
      <alignment horizontal="left" vertical="center"/>
    </xf>
    <xf numFmtId="0" fontId="0" fillId="0" borderId="32" xfId="0" applyFont="1" applyBorder="1" applyAlignment="1" quotePrefix="1">
      <alignment horizontal="center" vertical="center"/>
    </xf>
    <xf numFmtId="172" fontId="18" fillId="0" borderId="6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71" fillId="0" borderId="32" xfId="0" applyNumberFormat="1" applyFont="1" applyFill="1" applyBorder="1" applyAlignment="1">
      <alignment horizontal="center" vertical="center"/>
    </xf>
    <xf numFmtId="172" fontId="71" fillId="0" borderId="20" xfId="0" applyNumberFormat="1" applyFont="1" applyFill="1" applyBorder="1" applyAlignment="1">
      <alignment horizontal="center" vertical="center"/>
    </xf>
    <xf numFmtId="172" fontId="71" fillId="0" borderId="75" xfId="0" applyNumberFormat="1" applyFont="1" applyFill="1" applyBorder="1" applyAlignment="1">
      <alignment horizontal="center" vertical="center"/>
    </xf>
    <xf numFmtId="172" fontId="71" fillId="0" borderId="73" xfId="0" applyNumberFormat="1" applyFont="1" applyBorder="1" applyAlignment="1">
      <alignment horizontal="center" vertical="center"/>
    </xf>
    <xf numFmtId="0" fontId="72" fillId="36" borderId="33" xfId="0" applyFont="1" applyFill="1" applyBorder="1" applyAlignment="1">
      <alignment horizontal="center" vertical="center"/>
    </xf>
    <xf numFmtId="0" fontId="72" fillId="36" borderId="42" xfId="0" applyFont="1" applyFill="1" applyBorder="1" applyAlignment="1">
      <alignment horizontal="center" vertical="center"/>
    </xf>
    <xf numFmtId="172" fontId="72" fillId="0" borderId="68" xfId="0" applyNumberFormat="1" applyFont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0" fontId="18" fillId="0" borderId="79" xfId="0" applyFont="1" applyFill="1" applyBorder="1" applyAlignment="1">
      <alignment horizontal="center" vertical="center"/>
    </xf>
    <xf numFmtId="0" fontId="18" fillId="36" borderId="79" xfId="0" applyFont="1" applyFill="1" applyBorder="1" applyAlignment="1">
      <alignment horizontal="center" vertical="center"/>
    </xf>
    <xf numFmtId="0" fontId="18" fillId="36" borderId="80" xfId="0" applyFont="1" applyFill="1" applyBorder="1" applyAlignment="1">
      <alignment horizontal="center" vertical="center"/>
    </xf>
    <xf numFmtId="172" fontId="19" fillId="0" borderId="57" xfId="0" applyNumberFormat="1" applyFont="1" applyFill="1" applyBorder="1" applyAlignment="1">
      <alignment horizontal="center" vertical="center"/>
    </xf>
    <xf numFmtId="172" fontId="17" fillId="34" borderId="81" xfId="0" applyNumberFormat="1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left" vertical="center"/>
    </xf>
    <xf numFmtId="0" fontId="18" fillId="0" borderId="82" xfId="0" applyFont="1" applyFill="1" applyBorder="1" applyAlignment="1">
      <alignment horizontal="center" vertical="center"/>
    </xf>
    <xf numFmtId="172" fontId="72" fillId="0" borderId="52" xfId="0" applyNumberFormat="1" applyFont="1" applyBorder="1" applyAlignment="1">
      <alignment horizontal="center" vertical="center"/>
    </xf>
    <xf numFmtId="172" fontId="72" fillId="0" borderId="50" xfId="0" applyNumberFormat="1" applyFont="1" applyBorder="1" applyAlignment="1">
      <alignment horizontal="center" vertical="center"/>
    </xf>
    <xf numFmtId="172" fontId="11" fillId="0" borderId="49" xfId="0" applyNumberFormat="1" applyFont="1" applyBorder="1" applyAlignment="1">
      <alignment horizontal="center" vertical="center"/>
    </xf>
    <xf numFmtId="172" fontId="71" fillId="0" borderId="50" xfId="0" applyNumberFormat="1" applyFont="1" applyFill="1" applyBorder="1" applyAlignment="1">
      <alignment horizontal="center" vertical="center"/>
    </xf>
    <xf numFmtId="172" fontId="71" fillId="0" borderId="52" xfId="0" applyNumberFormat="1" applyFont="1" applyFill="1" applyBorder="1" applyAlignment="1">
      <alignment horizontal="center" vertical="center"/>
    </xf>
    <xf numFmtId="172" fontId="17" fillId="34" borderId="83" xfId="0" applyNumberFormat="1" applyFont="1" applyFill="1" applyBorder="1" applyAlignment="1">
      <alignment horizontal="center" vertical="center"/>
    </xf>
    <xf numFmtId="172" fontId="10" fillId="34" borderId="84" xfId="0" applyNumberFormat="1" applyFont="1" applyFill="1" applyBorder="1" applyAlignment="1">
      <alignment horizontal="center" vertical="center"/>
    </xf>
    <xf numFmtId="172" fontId="72" fillId="0" borderId="85" xfId="0" applyNumberFormat="1" applyFont="1" applyBorder="1" applyAlignment="1">
      <alignment horizontal="center" vertical="center"/>
    </xf>
    <xf numFmtId="172" fontId="71" fillId="0" borderId="59" xfId="0" applyNumberFormat="1" applyFont="1" applyBorder="1" applyAlignment="1">
      <alignment horizontal="center" vertical="center"/>
    </xf>
    <xf numFmtId="172" fontId="71" fillId="0" borderId="52" xfId="0" applyNumberFormat="1" applyFont="1" applyBorder="1" applyAlignment="1">
      <alignment horizontal="center" vertical="center"/>
    </xf>
    <xf numFmtId="172" fontId="9" fillId="34" borderId="86" xfId="0" applyNumberFormat="1" applyFont="1" applyFill="1" applyBorder="1" applyAlignment="1">
      <alignment horizontal="center" vertical="center"/>
    </xf>
    <xf numFmtId="172" fontId="9" fillId="34" borderId="87" xfId="0" applyNumberFormat="1" applyFont="1" applyFill="1" applyBorder="1" applyAlignment="1">
      <alignment horizontal="center" vertical="center"/>
    </xf>
    <xf numFmtId="172" fontId="9" fillId="34" borderId="83" xfId="0" applyNumberFormat="1" applyFont="1" applyFill="1" applyBorder="1" applyAlignment="1">
      <alignment horizontal="center" vertical="center"/>
    </xf>
    <xf numFmtId="172" fontId="9" fillId="34" borderId="88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2" fontId="17" fillId="34" borderId="89" xfId="0" applyNumberFormat="1" applyFont="1" applyFill="1" applyBorder="1" applyAlignment="1">
      <alignment horizontal="center" vertical="center"/>
    </xf>
    <xf numFmtId="0" fontId="18" fillId="36" borderId="90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left" vertical="center"/>
    </xf>
    <xf numFmtId="0" fontId="0" fillId="34" borderId="56" xfId="0" applyFont="1" applyFill="1" applyBorder="1" applyAlignment="1">
      <alignment horizontal="left" vertical="center"/>
    </xf>
    <xf numFmtId="0" fontId="18" fillId="0" borderId="9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left" vertical="center"/>
    </xf>
    <xf numFmtId="0" fontId="18" fillId="36" borderId="82" xfId="0" applyFont="1" applyFill="1" applyBorder="1" applyAlignment="1">
      <alignment horizontal="center" vertical="center"/>
    </xf>
    <xf numFmtId="0" fontId="18" fillId="36" borderId="9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left" vertical="center"/>
    </xf>
    <xf numFmtId="0" fontId="0" fillId="34" borderId="48" xfId="0" applyFont="1" applyFill="1" applyBorder="1" applyAlignment="1">
      <alignment horizontal="left" vertical="center"/>
    </xf>
    <xf numFmtId="0" fontId="18" fillId="0" borderId="93" xfId="0" applyFont="1" applyFill="1" applyBorder="1" applyAlignment="1">
      <alignment horizontal="center" vertical="center"/>
    </xf>
    <xf numFmtId="0" fontId="18" fillId="0" borderId="92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left" vertical="center"/>
    </xf>
    <xf numFmtId="172" fontId="0" fillId="0" borderId="54" xfId="0" applyNumberFormat="1" applyFont="1" applyBorder="1" applyAlignment="1">
      <alignment horizontal="center" vertical="center"/>
    </xf>
    <xf numFmtId="172" fontId="0" fillId="0" borderId="95" xfId="0" applyNumberFormat="1" applyFont="1" applyBorder="1" applyAlignment="1">
      <alignment horizontal="center" vertical="center"/>
    </xf>
    <xf numFmtId="172" fontId="72" fillId="0" borderId="54" xfId="0" applyNumberFormat="1" applyFont="1" applyFill="1" applyBorder="1" applyAlignment="1">
      <alignment horizontal="center" vertical="center"/>
    </xf>
    <xf numFmtId="172" fontId="72" fillId="0" borderId="95" xfId="0" applyNumberFormat="1" applyFont="1" applyFill="1" applyBorder="1" applyAlignment="1">
      <alignment horizontal="center" vertical="center"/>
    </xf>
    <xf numFmtId="172" fontId="11" fillId="0" borderId="56" xfId="0" applyNumberFormat="1" applyFont="1" applyBorder="1" applyAlignment="1">
      <alignment horizontal="center" vertical="center"/>
    </xf>
    <xf numFmtId="172" fontId="12" fillId="0" borderId="56" xfId="0" applyNumberFormat="1" applyFont="1" applyBorder="1" applyAlignment="1">
      <alignment horizontal="center" vertical="center"/>
    </xf>
    <xf numFmtId="172" fontId="14" fillId="0" borderId="96" xfId="0" applyNumberFormat="1" applyFont="1" applyBorder="1" applyAlignment="1">
      <alignment horizontal="center" vertical="center"/>
    </xf>
    <xf numFmtId="172" fontId="12" fillId="0" borderId="49" xfId="0" applyNumberFormat="1" applyFont="1" applyBorder="1" applyAlignment="1">
      <alignment horizontal="center" vertical="center"/>
    </xf>
    <xf numFmtId="172" fontId="72" fillId="0" borderId="97" xfId="0" applyNumberFormat="1" applyFont="1" applyBorder="1" applyAlignment="1">
      <alignment horizontal="center" vertical="center"/>
    </xf>
    <xf numFmtId="172" fontId="72" fillId="0" borderId="95" xfId="0" applyNumberFormat="1" applyFont="1" applyBorder="1" applyAlignment="1">
      <alignment horizontal="center" vertical="center"/>
    </xf>
    <xf numFmtId="172" fontId="71" fillId="0" borderId="54" xfId="0" applyNumberFormat="1" applyFont="1" applyBorder="1" applyAlignment="1">
      <alignment horizontal="center" vertical="center"/>
    </xf>
    <xf numFmtId="172" fontId="71" fillId="0" borderId="95" xfId="0" applyNumberFormat="1" applyFont="1" applyBorder="1" applyAlignment="1">
      <alignment horizontal="center" vertical="center"/>
    </xf>
    <xf numFmtId="172" fontId="72" fillId="0" borderId="98" xfId="0" applyNumberFormat="1" applyFont="1" applyBorder="1" applyAlignment="1">
      <alignment horizontal="center" vertical="center"/>
    </xf>
    <xf numFmtId="172" fontId="72" fillId="0" borderId="99" xfId="0" applyNumberFormat="1" applyFont="1" applyBorder="1" applyAlignment="1">
      <alignment horizontal="center" vertical="center"/>
    </xf>
    <xf numFmtId="172" fontId="72" fillId="0" borderId="59" xfId="0" applyNumberFormat="1" applyFont="1" applyBorder="1" applyAlignment="1">
      <alignment horizontal="center" vertical="center"/>
    </xf>
    <xf numFmtId="172" fontId="0" fillId="0" borderId="50" xfId="0" applyNumberFormat="1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172" fontId="71" fillId="0" borderId="50" xfId="0" applyNumberFormat="1" applyFont="1" applyBorder="1" applyAlignment="1">
      <alignment horizontal="center" vertical="center"/>
    </xf>
    <xf numFmtId="172" fontId="72" fillId="0" borderId="50" xfId="0" applyNumberFormat="1" applyFont="1" applyFill="1" applyBorder="1" applyAlignment="1">
      <alignment horizontal="center" vertical="center"/>
    </xf>
    <xf numFmtId="172" fontId="72" fillId="0" borderId="52" xfId="0" applyNumberFormat="1" applyFont="1" applyFill="1" applyBorder="1" applyAlignment="1">
      <alignment horizontal="center" vertical="center"/>
    </xf>
    <xf numFmtId="172" fontId="71" fillId="0" borderId="55" xfId="0" applyNumberFormat="1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172" fontId="71" fillId="0" borderId="100" xfId="0" applyNumberFormat="1" applyFont="1" applyBorder="1" applyAlignment="1">
      <alignment horizontal="center" vertical="center"/>
    </xf>
    <xf numFmtId="172" fontId="71" fillId="0" borderId="101" xfId="0" applyNumberFormat="1" applyFont="1" applyBorder="1" applyAlignment="1">
      <alignment horizontal="center" vertical="center"/>
    </xf>
    <xf numFmtId="172" fontId="71" fillId="0" borderId="85" xfId="0" applyNumberFormat="1" applyFont="1" applyBorder="1" applyAlignment="1">
      <alignment horizontal="center" vertical="center"/>
    </xf>
    <xf numFmtId="172" fontId="11" fillId="0" borderId="48" xfId="0" applyNumberFormat="1" applyFont="1" applyBorder="1" applyAlignment="1">
      <alignment horizontal="center" vertical="center"/>
    </xf>
    <xf numFmtId="172" fontId="12" fillId="0" borderId="102" xfId="0" applyNumberFormat="1" applyFont="1" applyBorder="1" applyAlignment="1">
      <alignment horizontal="center" vertical="center"/>
    </xf>
    <xf numFmtId="172" fontId="72" fillId="0" borderId="101" xfId="0" applyNumberFormat="1" applyFont="1" applyBorder="1" applyAlignment="1">
      <alignment horizontal="center" vertical="center"/>
    </xf>
    <xf numFmtId="172" fontId="72" fillId="0" borderId="100" xfId="0" applyNumberFormat="1" applyFont="1" applyBorder="1" applyAlignment="1">
      <alignment horizontal="center" vertical="center"/>
    </xf>
    <xf numFmtId="172" fontId="17" fillId="34" borderId="103" xfId="0" applyNumberFormat="1" applyFont="1" applyFill="1" applyBorder="1" applyAlignment="1">
      <alignment horizontal="center" vertical="center"/>
    </xf>
    <xf numFmtId="172" fontId="71" fillId="0" borderId="54" xfId="0" applyNumberFormat="1" applyFont="1" applyFill="1" applyBorder="1" applyAlignment="1">
      <alignment horizontal="center" vertical="center"/>
    </xf>
    <xf numFmtId="172" fontId="71" fillId="0" borderId="95" xfId="0" applyNumberFormat="1" applyFont="1" applyFill="1" applyBorder="1" applyAlignment="1">
      <alignment horizontal="center" vertical="center"/>
    </xf>
    <xf numFmtId="172" fontId="72" fillId="0" borderId="54" xfId="0" applyNumberFormat="1" applyFont="1" applyBorder="1" applyAlignment="1">
      <alignment horizontal="center" vertical="center"/>
    </xf>
    <xf numFmtId="172" fontId="71" fillId="0" borderId="97" xfId="0" applyNumberFormat="1" applyFont="1" applyBorder="1" applyAlignment="1">
      <alignment horizontal="center" vertical="center"/>
    </xf>
    <xf numFmtId="172" fontId="9" fillId="34" borderId="104" xfId="0" applyNumberFormat="1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172" fontId="10" fillId="0" borderId="57" xfId="0" applyNumberFormat="1" applyFont="1" applyFill="1" applyBorder="1" applyAlignment="1">
      <alignment horizontal="center" vertical="center"/>
    </xf>
    <xf numFmtId="172" fontId="71" fillId="0" borderId="99" xfId="0" applyNumberFormat="1" applyFont="1" applyBorder="1" applyAlignment="1">
      <alignment horizontal="center" vertical="center"/>
    </xf>
    <xf numFmtId="172" fontId="72" fillId="0" borderId="55" xfId="0" applyNumberFormat="1" applyFont="1" applyBorder="1" applyAlignment="1">
      <alignment horizontal="center" vertical="center"/>
    </xf>
    <xf numFmtId="172" fontId="71" fillId="0" borderId="98" xfId="0" applyNumberFormat="1" applyFont="1" applyBorder="1" applyAlignment="1">
      <alignment horizontal="center" vertical="center"/>
    </xf>
    <xf numFmtId="0" fontId="0" fillId="34" borderId="59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 horizontal="left" vertical="center"/>
    </xf>
    <xf numFmtId="0" fontId="0" fillId="34" borderId="55" xfId="0" applyFont="1" applyFill="1" applyBorder="1" applyAlignment="1">
      <alignment horizontal="left" vertical="center"/>
    </xf>
    <xf numFmtId="0" fontId="71" fillId="36" borderId="33" xfId="0" applyFont="1" applyFill="1" applyBorder="1" applyAlignment="1">
      <alignment horizontal="center" vertical="center"/>
    </xf>
    <xf numFmtId="0" fontId="71" fillId="36" borderId="42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172" fontId="71" fillId="0" borderId="47" xfId="0" applyNumberFormat="1" applyFont="1" applyBorder="1" applyAlignment="1">
      <alignment horizontal="center" vertical="center"/>
    </xf>
    <xf numFmtId="172" fontId="71" fillId="0" borderId="19" xfId="0" applyNumberFormat="1" applyFont="1" applyBorder="1" applyAlignment="1">
      <alignment horizontal="center" vertical="center"/>
    </xf>
    <xf numFmtId="172" fontId="71" fillId="0" borderId="74" xfId="0" applyNumberFormat="1" applyFont="1" applyBorder="1" applyAlignment="1">
      <alignment horizontal="center" vertical="center"/>
    </xf>
    <xf numFmtId="172" fontId="71" fillId="0" borderId="41" xfId="0" applyNumberFormat="1" applyFont="1" applyBorder="1" applyAlignment="1">
      <alignment horizontal="center" vertical="center"/>
    </xf>
    <xf numFmtId="0" fontId="18" fillId="36" borderId="35" xfId="0" applyFont="1" applyFill="1" applyBorder="1" applyAlignment="1">
      <alignment horizontal="center" vertical="center"/>
    </xf>
    <xf numFmtId="172" fontId="19" fillId="0" borderId="15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2" fontId="17" fillId="33" borderId="11" xfId="0" applyNumberFormat="1" applyFont="1" applyFill="1" applyBorder="1" applyAlignment="1">
      <alignment horizontal="center" vertical="center"/>
    </xf>
    <xf numFmtId="0" fontId="18" fillId="36" borderId="69" xfId="0" applyFont="1" applyFill="1" applyBorder="1" applyAlignment="1">
      <alignment horizontal="center" vertical="center"/>
    </xf>
    <xf numFmtId="0" fontId="18" fillId="36" borderId="70" xfId="0" applyFont="1" applyFill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172" fontId="12" fillId="0" borderId="67" xfId="0" applyNumberFormat="1" applyFont="1" applyBorder="1" applyAlignment="1">
      <alignment horizontal="center" vertical="center"/>
    </xf>
    <xf numFmtId="172" fontId="12" fillId="0" borderId="68" xfId="0" applyNumberFormat="1" applyFont="1" applyBorder="1" applyAlignment="1">
      <alignment horizontal="center" vertical="center"/>
    </xf>
    <xf numFmtId="172" fontId="72" fillId="0" borderId="73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8" fillId="36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72" fontId="72" fillId="0" borderId="33" xfId="0" applyNumberFormat="1" applyFont="1" applyFill="1" applyBorder="1" applyAlignment="1">
      <alignment horizontal="center" vertical="center"/>
    </xf>
    <xf numFmtId="172" fontId="72" fillId="0" borderId="35" xfId="0" applyNumberFormat="1" applyFont="1" applyFill="1" applyBorder="1" applyAlignment="1">
      <alignment horizontal="center" vertical="center"/>
    </xf>
    <xf numFmtId="172" fontId="17" fillId="33" borderId="41" xfId="0" applyNumberFormat="1" applyFont="1" applyFill="1" applyBorder="1" applyAlignment="1">
      <alignment horizontal="center" vertical="center"/>
    </xf>
    <xf numFmtId="172" fontId="17" fillId="33" borderId="74" xfId="0" applyNumberFormat="1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0" fontId="18" fillId="36" borderId="105" xfId="0" applyFont="1" applyFill="1" applyBorder="1" applyAlignment="1">
      <alignment horizontal="center" vertical="center"/>
    </xf>
    <xf numFmtId="0" fontId="18" fillId="36" borderId="106" xfId="0" applyFont="1" applyFill="1" applyBorder="1" applyAlignment="1">
      <alignment horizontal="center" vertical="center"/>
    </xf>
    <xf numFmtId="0" fontId="18" fillId="36" borderId="10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18" fillId="0" borderId="108" xfId="0" applyFont="1" applyFill="1" applyBorder="1" applyAlignment="1">
      <alignment horizontal="center" vertical="center"/>
    </xf>
    <xf numFmtId="0" fontId="9" fillId="33" borderId="10" xfId="0" applyFont="1" applyFill="1" applyBorder="1" applyAlignment="1" quotePrefix="1">
      <alignment horizontal="center" vertical="center"/>
    </xf>
    <xf numFmtId="0" fontId="13" fillId="0" borderId="30" xfId="0" applyFont="1" applyBorder="1" applyAlignment="1">
      <alignment horizontal="center" vertical="center"/>
    </xf>
    <xf numFmtId="172" fontId="14" fillId="0" borderId="47" xfId="0" applyNumberFormat="1" applyFont="1" applyBorder="1" applyAlignment="1">
      <alignment horizontal="center" vertical="center"/>
    </xf>
    <xf numFmtId="172" fontId="14" fillId="0" borderId="25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172" fontId="72" fillId="0" borderId="34" xfId="0" applyNumberFormat="1" applyFont="1" applyBorder="1" applyAlignment="1">
      <alignment horizontal="center" vertical="center"/>
    </xf>
    <xf numFmtId="172" fontId="72" fillId="0" borderId="28" xfId="0" applyNumberFormat="1" applyFont="1" applyBorder="1" applyAlignment="1">
      <alignment horizontal="center" vertical="center"/>
    </xf>
    <xf numFmtId="172" fontId="72" fillId="0" borderId="44" xfId="0" applyNumberFormat="1" applyFont="1" applyBorder="1" applyAlignment="1">
      <alignment horizontal="center" vertical="center"/>
    </xf>
    <xf numFmtId="172" fontId="71" fillId="0" borderId="34" xfId="0" applyNumberFormat="1" applyFont="1" applyBorder="1" applyAlignment="1">
      <alignment horizontal="center" vertical="center"/>
    </xf>
    <xf numFmtId="172" fontId="71" fillId="0" borderId="28" xfId="0" applyNumberFormat="1" applyFont="1" applyBorder="1" applyAlignment="1">
      <alignment horizontal="center" vertical="center"/>
    </xf>
    <xf numFmtId="172" fontId="71" fillId="0" borderId="44" xfId="0" applyNumberFormat="1" applyFont="1" applyBorder="1" applyAlignment="1">
      <alignment horizontal="center" vertical="center"/>
    </xf>
    <xf numFmtId="172" fontId="17" fillId="33" borderId="25" xfId="0" applyNumberFormat="1" applyFont="1" applyFill="1" applyBorder="1" applyAlignment="1">
      <alignment horizontal="center" vertical="center"/>
    </xf>
    <xf numFmtId="172" fontId="12" fillId="0" borderId="43" xfId="0" applyNumberFormat="1" applyFont="1" applyBorder="1" applyAlignment="1">
      <alignment horizontal="center" vertical="center"/>
    </xf>
    <xf numFmtId="172" fontId="12" fillId="0" borderId="39" xfId="0" applyNumberFormat="1" applyFont="1" applyBorder="1" applyAlignment="1">
      <alignment horizontal="center" vertical="center"/>
    </xf>
    <xf numFmtId="172" fontId="11" fillId="0" borderId="43" xfId="0" applyNumberFormat="1" applyFont="1" applyBorder="1" applyAlignment="1">
      <alignment horizontal="center" vertical="center"/>
    </xf>
    <xf numFmtId="172" fontId="11" fillId="0" borderId="39" xfId="0" applyNumberFormat="1" applyFont="1" applyBorder="1" applyAlignment="1">
      <alignment horizontal="center" vertical="center"/>
    </xf>
    <xf numFmtId="172" fontId="72" fillId="0" borderId="39" xfId="0" applyNumberFormat="1" applyFont="1" applyBorder="1" applyAlignment="1">
      <alignment horizontal="center" vertical="center"/>
    </xf>
    <xf numFmtId="172" fontId="72" fillId="0" borderId="42" xfId="0" applyNumberFormat="1" applyFont="1" applyFill="1" applyBorder="1" applyAlignment="1">
      <alignment horizontal="center" vertical="center"/>
    </xf>
    <xf numFmtId="0" fontId="18" fillId="37" borderId="67" xfId="0" applyFont="1" applyFill="1" applyBorder="1" applyAlignment="1">
      <alignment horizontal="center" vertical="center"/>
    </xf>
    <xf numFmtId="0" fontId="18" fillId="37" borderId="70" xfId="0" applyFont="1" applyFill="1" applyBorder="1" applyAlignment="1">
      <alignment horizontal="center" vertical="center"/>
    </xf>
    <xf numFmtId="0" fontId="18" fillId="37" borderId="69" xfId="0" applyFont="1" applyFill="1" applyBorder="1" applyAlignment="1">
      <alignment horizontal="center" vertical="center"/>
    </xf>
    <xf numFmtId="0" fontId="18" fillId="36" borderId="68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center" vertical="center"/>
    </xf>
    <xf numFmtId="0" fontId="18" fillId="37" borderId="42" xfId="0" applyFont="1" applyFill="1" applyBorder="1" applyAlignment="1">
      <alignment horizontal="center" vertical="center"/>
    </xf>
    <xf numFmtId="0" fontId="18" fillId="37" borderId="33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7" borderId="35" xfId="0" applyFont="1" applyFill="1" applyBorder="1" applyAlignment="1">
      <alignment horizontal="center" vertical="center"/>
    </xf>
    <xf numFmtId="0" fontId="18" fillId="37" borderId="73" xfId="0" applyFont="1" applyFill="1" applyBorder="1" applyAlignment="1">
      <alignment horizontal="center" vertical="center"/>
    </xf>
    <xf numFmtId="0" fontId="18" fillId="37" borderId="75" xfId="0" applyFont="1" applyFill="1" applyBorder="1" applyAlignment="1">
      <alignment horizontal="center" vertical="center"/>
    </xf>
    <xf numFmtId="0" fontId="18" fillId="37" borderId="32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4" borderId="56" xfId="0" applyFill="1" applyBorder="1" applyAlignment="1">
      <alignment horizontal="left" vertical="center"/>
    </xf>
    <xf numFmtId="0" fontId="0" fillId="34" borderId="49" xfId="0" applyFill="1" applyBorder="1" applyAlignment="1">
      <alignment horizontal="left" vertical="center"/>
    </xf>
    <xf numFmtId="0" fontId="0" fillId="34" borderId="59" xfId="0" applyFill="1" applyBorder="1" applyAlignment="1">
      <alignment horizontal="left" vertical="center"/>
    </xf>
    <xf numFmtId="0" fontId="18" fillId="0" borderId="69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horizontal="center" vertical="center"/>
    </xf>
    <xf numFmtId="172" fontId="17" fillId="0" borderId="15" xfId="0" applyNumberFormat="1" applyFont="1" applyFill="1" applyBorder="1" applyAlignment="1">
      <alignment horizontal="center" vertical="center"/>
    </xf>
    <xf numFmtId="172" fontId="77" fillId="0" borderId="10" xfId="0" applyNumberFormat="1" applyFont="1" applyBorder="1" applyAlignment="1">
      <alignment horizontal="center" vertical="center"/>
    </xf>
    <xf numFmtId="172" fontId="77" fillId="0" borderId="1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2" fontId="29" fillId="0" borderId="46" xfId="0" applyNumberFormat="1" applyFont="1" applyBorder="1" applyAlignment="1">
      <alignment horizontal="center" vertical="center"/>
    </xf>
    <xf numFmtId="172" fontId="29" fillId="0" borderId="40" xfId="0" applyNumberFormat="1" applyFont="1" applyBorder="1" applyAlignment="1">
      <alignment horizontal="center" vertical="center"/>
    </xf>
    <xf numFmtId="172" fontId="29" fillId="0" borderId="67" xfId="0" applyNumberFormat="1" applyFont="1" applyBorder="1" applyAlignment="1">
      <alignment horizontal="center" vertical="center"/>
    </xf>
    <xf numFmtId="172" fontId="29" fillId="0" borderId="68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172" fontId="9" fillId="33" borderId="12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72" fontId="22" fillId="0" borderId="15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4" fillId="36" borderId="97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172" fontId="73" fillId="0" borderId="54" xfId="0" applyNumberFormat="1" applyFont="1" applyFill="1" applyBorder="1" applyAlignment="1">
      <alignment horizontal="center" vertical="center"/>
    </xf>
    <xf numFmtId="172" fontId="73" fillId="0" borderId="95" xfId="0" applyNumberFormat="1" applyFont="1" applyFill="1" applyBorder="1" applyAlignment="1">
      <alignment horizontal="center" vertical="center"/>
    </xf>
    <xf numFmtId="172" fontId="73" fillId="0" borderId="54" xfId="0" applyNumberFormat="1" applyFont="1" applyBorder="1" applyAlignment="1">
      <alignment horizontal="center" vertical="center"/>
    </xf>
    <xf numFmtId="172" fontId="73" fillId="0" borderId="95" xfId="0" applyNumberFormat="1" applyFont="1" applyBorder="1" applyAlignment="1">
      <alignment horizontal="center" vertical="center"/>
    </xf>
    <xf numFmtId="172" fontId="73" fillId="0" borderId="97" xfId="0" applyNumberFormat="1" applyFont="1" applyBorder="1" applyAlignment="1">
      <alignment horizontal="center" vertical="center"/>
    </xf>
    <xf numFmtId="172" fontId="73" fillId="0" borderId="98" xfId="0" applyNumberFormat="1" applyFont="1" applyBorder="1" applyAlignment="1">
      <alignment horizontal="center" vertical="center"/>
    </xf>
    <xf numFmtId="172" fontId="73" fillId="0" borderId="99" xfId="0" applyNumberFormat="1" applyFont="1" applyBorder="1" applyAlignment="1">
      <alignment horizontal="center" vertical="center"/>
    </xf>
    <xf numFmtId="172" fontId="73" fillId="0" borderId="55" xfId="0" applyNumberFormat="1" applyFont="1" applyBorder="1" applyAlignment="1">
      <alignment horizontal="center" vertical="center"/>
    </xf>
    <xf numFmtId="172" fontId="73" fillId="0" borderId="50" xfId="0" applyNumberFormat="1" applyFont="1" applyBorder="1" applyAlignment="1">
      <alignment horizontal="center" vertical="center"/>
    </xf>
    <xf numFmtId="172" fontId="73" fillId="0" borderId="85" xfId="0" applyNumberFormat="1" applyFont="1" applyBorder="1" applyAlignment="1">
      <alignment horizontal="center" vertical="center"/>
    </xf>
    <xf numFmtId="172" fontId="73" fillId="0" borderId="101" xfId="0" applyNumberFormat="1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left" vertical="center"/>
    </xf>
    <xf numFmtId="0" fontId="0" fillId="34" borderId="55" xfId="0" applyFill="1" applyBorder="1" applyAlignment="1">
      <alignment horizontal="left" vertical="center"/>
    </xf>
    <xf numFmtId="0" fontId="0" fillId="34" borderId="109" xfId="0" applyFill="1" applyBorder="1" applyAlignment="1">
      <alignment horizontal="left" vertical="center"/>
    </xf>
    <xf numFmtId="0" fontId="0" fillId="34" borderId="110" xfId="0" applyFill="1" applyBorder="1" applyAlignment="1">
      <alignment horizontal="left" vertical="center"/>
    </xf>
    <xf numFmtId="0" fontId="0" fillId="34" borderId="111" xfId="0" applyFill="1" applyBorder="1" applyAlignment="1">
      <alignment horizontal="left" vertical="center"/>
    </xf>
    <xf numFmtId="172" fontId="0" fillId="0" borderId="101" xfId="0" applyNumberFormat="1" applyFont="1" applyBorder="1" applyAlignment="1">
      <alignment horizontal="center" vertical="center"/>
    </xf>
    <xf numFmtId="172" fontId="0" fillId="0" borderId="100" xfId="0" applyNumberFormat="1" applyFont="1" applyBorder="1" applyAlignment="1">
      <alignment horizontal="center" vertical="center"/>
    </xf>
    <xf numFmtId="172" fontId="9" fillId="33" borderId="46" xfId="0" applyNumberFormat="1" applyFont="1" applyFill="1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42" xfId="0" applyBorder="1" applyAlignment="1" quotePrefix="1">
      <alignment horizontal="center" vertical="center"/>
    </xf>
    <xf numFmtId="172" fontId="9" fillId="33" borderId="67" xfId="0" applyNumberFormat="1" applyFont="1" applyFill="1" applyBorder="1" applyAlignment="1" quotePrefix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70" xfId="0" applyBorder="1" applyAlignment="1" quotePrefix="1">
      <alignment horizontal="center" vertical="center"/>
    </xf>
    <xf numFmtId="172" fontId="9" fillId="33" borderId="108" xfId="0" applyNumberFormat="1" applyFont="1" applyFill="1" applyBorder="1" applyAlignment="1" quotePrefix="1">
      <alignment horizontal="center" vertical="center"/>
    </xf>
    <xf numFmtId="172" fontId="9" fillId="33" borderId="112" xfId="0" applyNumberFormat="1" applyFont="1" applyFill="1" applyBorder="1" applyAlignment="1">
      <alignment horizontal="center" vertical="center"/>
    </xf>
    <xf numFmtId="172" fontId="9" fillId="33" borderId="106" xfId="0" applyNumberFormat="1" applyFont="1" applyFill="1" applyBorder="1" applyAlignment="1">
      <alignment horizontal="center" vertical="center"/>
    </xf>
    <xf numFmtId="0" fontId="0" fillId="0" borderId="105" xfId="0" applyFont="1" applyBorder="1" applyAlignment="1">
      <alignment horizontal="left" vertical="center"/>
    </xf>
    <xf numFmtId="0" fontId="0" fillId="0" borderId="112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172" fontId="9" fillId="33" borderId="73" xfId="0" applyNumberFormat="1" applyFont="1" applyFill="1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75" xfId="0" applyBorder="1" applyAlignment="1" quotePrefix="1">
      <alignment horizontal="center" vertical="center"/>
    </xf>
    <xf numFmtId="0" fontId="0" fillId="0" borderId="36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GridLines="0" zoomScalePageLayoutView="0" workbookViewId="0" topLeftCell="A9">
      <selection activeCell="A34" sqref="A34:C34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</row>
    <row r="2" spans="1:54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</row>
    <row r="4" spans="1:54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</row>
    <row r="5" spans="1:54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1:54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ht="27.75">
      <c r="A7" s="199" t="s">
        <v>161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8" t="s">
        <v>162</v>
      </c>
      <c r="AC8" s="2"/>
      <c r="AD8" s="2"/>
      <c r="AE8" s="2"/>
      <c r="AF8" s="2"/>
      <c r="AG8" s="18"/>
      <c r="AH8" s="18"/>
      <c r="AI8" s="18"/>
      <c r="AJ8" s="18"/>
      <c r="AK8" s="18"/>
      <c r="AL8" s="18"/>
      <c r="AM8" s="2"/>
      <c r="AN8" s="2"/>
      <c r="AO8" s="39"/>
      <c r="AP8" s="2"/>
      <c r="AQ8" s="2"/>
      <c r="AR8" s="18"/>
      <c r="AS8" s="2"/>
      <c r="AT8" s="39"/>
      <c r="AU8" s="2"/>
      <c r="AV8" s="2"/>
      <c r="AW8" s="39"/>
      <c r="AX8" s="2"/>
      <c r="AY8" s="2"/>
      <c r="AZ8" s="2"/>
      <c r="BA8" s="2"/>
      <c r="BB8" s="18"/>
    </row>
    <row r="9" spans="1:52" s="2" customFormat="1" ht="14.25" thickBot="1" thickTop="1">
      <c r="A9" s="201" t="s">
        <v>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8"/>
      <c r="AR9" s="204" t="s">
        <v>6</v>
      </c>
      <c r="AS9" s="205"/>
      <c r="AT9" s="204" t="s">
        <v>7</v>
      </c>
      <c r="AU9" s="205"/>
      <c r="AV9" s="204" t="s">
        <v>8</v>
      </c>
      <c r="AW9" s="205"/>
      <c r="AX9" s="90"/>
      <c r="AY9" s="206"/>
      <c r="AZ9" s="206"/>
    </row>
    <row r="10" spans="1:52" s="2" customFormat="1" ht="13.5" thickTop="1">
      <c r="A10" s="44">
        <v>1</v>
      </c>
      <c r="B10" s="207" t="s">
        <v>170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63"/>
      <c r="T10" s="64"/>
      <c r="U10" s="64"/>
      <c r="V10" s="64"/>
      <c r="W10" s="64"/>
      <c r="X10" s="210">
        <v>2</v>
      </c>
      <c r="Y10" s="211"/>
      <c r="Z10" s="162" t="s">
        <v>9</v>
      </c>
      <c r="AA10" s="211">
        <v>1</v>
      </c>
      <c r="AB10" s="212"/>
      <c r="AC10" s="213">
        <v>2</v>
      </c>
      <c r="AD10" s="214"/>
      <c r="AE10" s="66" t="s">
        <v>9</v>
      </c>
      <c r="AF10" s="214">
        <v>2</v>
      </c>
      <c r="AG10" s="215"/>
      <c r="AH10" s="216">
        <v>2</v>
      </c>
      <c r="AI10" s="217"/>
      <c r="AJ10" s="177" t="s">
        <v>9</v>
      </c>
      <c r="AK10" s="217">
        <v>4</v>
      </c>
      <c r="AL10" s="218"/>
      <c r="AM10" s="216">
        <v>1</v>
      </c>
      <c r="AN10" s="217"/>
      <c r="AO10" s="177" t="s">
        <v>9</v>
      </c>
      <c r="AP10" s="217">
        <v>6</v>
      </c>
      <c r="AQ10" s="219"/>
      <c r="AR10" s="220">
        <f>SUM(D10+I10+N10+S10+X10+AC10+AH10+AM10)</f>
        <v>7</v>
      </c>
      <c r="AS10" s="221"/>
      <c r="AT10" s="220">
        <f>SUM(G10+L10+Q10+V10+AA10+AF10+AK10+AP10)</f>
        <v>13</v>
      </c>
      <c r="AU10" s="221"/>
      <c r="AV10" s="222">
        <v>4</v>
      </c>
      <c r="AW10" s="223"/>
      <c r="AX10" s="123"/>
      <c r="AY10" s="224"/>
      <c r="AZ10" s="224"/>
    </row>
    <row r="11" spans="1:52" s="2" customFormat="1" ht="12.75">
      <c r="A11" s="45">
        <v>2</v>
      </c>
      <c r="B11" s="225" t="s">
        <v>100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8">
        <v>1</v>
      </c>
      <c r="T11" s="229"/>
      <c r="U11" s="160" t="s">
        <v>9</v>
      </c>
      <c r="V11" s="229">
        <v>2</v>
      </c>
      <c r="W11" s="230"/>
      <c r="X11" s="58"/>
      <c r="Y11" s="59"/>
      <c r="Z11" s="59"/>
      <c r="AA11" s="59"/>
      <c r="AB11" s="59"/>
      <c r="AC11" s="231">
        <v>3</v>
      </c>
      <c r="AD11" s="232"/>
      <c r="AE11" s="163" t="s">
        <v>9</v>
      </c>
      <c r="AF11" s="232">
        <v>1</v>
      </c>
      <c r="AG11" s="233"/>
      <c r="AH11" s="231">
        <v>4</v>
      </c>
      <c r="AI11" s="232"/>
      <c r="AJ11" s="163" t="s">
        <v>9</v>
      </c>
      <c r="AK11" s="232">
        <v>2</v>
      </c>
      <c r="AL11" s="233"/>
      <c r="AM11" s="234">
        <v>3</v>
      </c>
      <c r="AN11" s="235"/>
      <c r="AO11" s="57" t="s">
        <v>9</v>
      </c>
      <c r="AP11" s="235">
        <v>3</v>
      </c>
      <c r="AQ11" s="236"/>
      <c r="AR11" s="237">
        <f>SUM(D11+I11+N11+S11+X11+AC11+AH11+AM11)</f>
        <v>11</v>
      </c>
      <c r="AS11" s="238"/>
      <c r="AT11" s="237">
        <f>SUM(G11+L11+Q11+V11+AA11+AF11+AK11+AP11)</f>
        <v>8</v>
      </c>
      <c r="AU11" s="238"/>
      <c r="AV11" s="239">
        <v>7</v>
      </c>
      <c r="AW11" s="240"/>
      <c r="AX11" s="123"/>
      <c r="AY11" s="224"/>
      <c r="AZ11" s="224"/>
    </row>
    <row r="12" spans="1:52" s="2" customFormat="1" ht="12.75">
      <c r="A12" s="45">
        <v>3</v>
      </c>
      <c r="B12" s="225" t="s">
        <v>125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41">
        <v>2</v>
      </c>
      <c r="T12" s="235"/>
      <c r="U12" s="57" t="s">
        <v>9</v>
      </c>
      <c r="V12" s="235">
        <v>2</v>
      </c>
      <c r="W12" s="242"/>
      <c r="X12" s="243">
        <v>1</v>
      </c>
      <c r="Y12" s="229"/>
      <c r="Z12" s="160" t="s">
        <v>9</v>
      </c>
      <c r="AA12" s="229">
        <v>3</v>
      </c>
      <c r="AB12" s="230"/>
      <c r="AC12" s="58"/>
      <c r="AD12" s="59"/>
      <c r="AE12" s="59"/>
      <c r="AF12" s="59"/>
      <c r="AG12" s="59"/>
      <c r="AH12" s="243">
        <v>0</v>
      </c>
      <c r="AI12" s="229"/>
      <c r="AJ12" s="160" t="s">
        <v>9</v>
      </c>
      <c r="AK12" s="229">
        <v>3</v>
      </c>
      <c r="AL12" s="230"/>
      <c r="AM12" s="243">
        <v>2</v>
      </c>
      <c r="AN12" s="229"/>
      <c r="AO12" s="160" t="s">
        <v>9</v>
      </c>
      <c r="AP12" s="229">
        <v>3</v>
      </c>
      <c r="AQ12" s="244"/>
      <c r="AR12" s="237">
        <f>SUM(D12+I12+N12+S12+X12+AC12+AH12+AM12)</f>
        <v>5</v>
      </c>
      <c r="AS12" s="238"/>
      <c r="AT12" s="237">
        <f>SUM(G12+L12+Q12+V12+AA12+AF12+AK12+AP12)</f>
        <v>11</v>
      </c>
      <c r="AU12" s="238"/>
      <c r="AV12" s="239">
        <v>1</v>
      </c>
      <c r="AW12" s="240"/>
      <c r="AX12" s="123"/>
      <c r="AY12" s="224"/>
      <c r="AZ12" s="224"/>
    </row>
    <row r="13" spans="1:52" s="2" customFormat="1" ht="12.75">
      <c r="A13" s="45">
        <v>4</v>
      </c>
      <c r="B13" s="225" t="s">
        <v>109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45">
        <v>4</v>
      </c>
      <c r="T13" s="232"/>
      <c r="U13" s="163" t="s">
        <v>9</v>
      </c>
      <c r="V13" s="232">
        <v>2</v>
      </c>
      <c r="W13" s="233"/>
      <c r="X13" s="243">
        <v>2</v>
      </c>
      <c r="Y13" s="229"/>
      <c r="Z13" s="160" t="s">
        <v>9</v>
      </c>
      <c r="AA13" s="229">
        <v>4</v>
      </c>
      <c r="AB13" s="230"/>
      <c r="AC13" s="231">
        <v>3</v>
      </c>
      <c r="AD13" s="232"/>
      <c r="AE13" s="163" t="s">
        <v>9</v>
      </c>
      <c r="AF13" s="232">
        <v>0</v>
      </c>
      <c r="AG13" s="233"/>
      <c r="AH13" s="58"/>
      <c r="AI13" s="59"/>
      <c r="AJ13" s="59"/>
      <c r="AK13" s="59"/>
      <c r="AL13" s="59"/>
      <c r="AM13" s="243">
        <v>0</v>
      </c>
      <c r="AN13" s="229"/>
      <c r="AO13" s="160" t="s">
        <v>9</v>
      </c>
      <c r="AP13" s="229">
        <v>4</v>
      </c>
      <c r="AQ13" s="244"/>
      <c r="AR13" s="237">
        <f>SUM(D13+I13+N13+S13+X13+AC13+AH13+AM13)</f>
        <v>9</v>
      </c>
      <c r="AS13" s="238"/>
      <c r="AT13" s="237">
        <f>SUM(G13+L13+Q13+V13+AA13+AF13+AK13+AP13)</f>
        <v>10</v>
      </c>
      <c r="AU13" s="238"/>
      <c r="AV13" s="239">
        <v>6</v>
      </c>
      <c r="AW13" s="240"/>
      <c r="AX13" s="123"/>
      <c r="AY13" s="224"/>
      <c r="AZ13" s="224"/>
    </row>
    <row r="14" spans="1:52" s="2" customFormat="1" ht="13.5" thickBot="1">
      <c r="A14" s="81">
        <v>5</v>
      </c>
      <c r="B14" s="246" t="s">
        <v>102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8"/>
      <c r="S14" s="249">
        <v>6</v>
      </c>
      <c r="T14" s="250"/>
      <c r="U14" s="166" t="s">
        <v>9</v>
      </c>
      <c r="V14" s="250">
        <v>1</v>
      </c>
      <c r="W14" s="251"/>
      <c r="X14" s="252">
        <v>3</v>
      </c>
      <c r="Y14" s="253"/>
      <c r="Z14" s="80" t="s">
        <v>9</v>
      </c>
      <c r="AA14" s="253">
        <v>3</v>
      </c>
      <c r="AB14" s="254"/>
      <c r="AC14" s="255">
        <v>3</v>
      </c>
      <c r="AD14" s="250"/>
      <c r="AE14" s="166" t="s">
        <v>9</v>
      </c>
      <c r="AF14" s="250">
        <v>2</v>
      </c>
      <c r="AG14" s="251"/>
      <c r="AH14" s="256">
        <v>4</v>
      </c>
      <c r="AI14" s="257"/>
      <c r="AJ14" s="166" t="s">
        <v>9</v>
      </c>
      <c r="AK14" s="257">
        <v>0</v>
      </c>
      <c r="AL14" s="258"/>
      <c r="AM14" s="82"/>
      <c r="AN14" s="83"/>
      <c r="AO14" s="83"/>
      <c r="AP14" s="83"/>
      <c r="AQ14" s="84"/>
      <c r="AR14" s="259">
        <f>SUM(D14+I14+N14+S14+X14+AC14+AH14+AM14)</f>
        <v>16</v>
      </c>
      <c r="AS14" s="260"/>
      <c r="AT14" s="259">
        <f>SUM(G14+L14+Q14+V14+AA14+AF14+AK14+AP14)</f>
        <v>6</v>
      </c>
      <c r="AU14" s="260"/>
      <c r="AV14" s="261">
        <v>10</v>
      </c>
      <c r="AW14" s="262"/>
      <c r="AX14" s="123"/>
      <c r="AY14" s="224"/>
      <c r="AZ14" s="224"/>
    </row>
    <row r="15" spans="1:52" s="2" customFormat="1" ht="14.25" thickBot="1" thickTop="1">
      <c r="A15" s="9"/>
      <c r="N15" s="10"/>
      <c r="S15" s="10"/>
      <c r="X15" s="10"/>
      <c r="AC15" s="10"/>
      <c r="AH15" s="10"/>
      <c r="AM15" s="263" t="s">
        <v>10</v>
      </c>
      <c r="AN15" s="264"/>
      <c r="AO15" s="264"/>
      <c r="AP15" s="264"/>
      <c r="AQ15" s="265"/>
      <c r="AR15" s="266">
        <f>SUM(AR10:AR14)</f>
        <v>48</v>
      </c>
      <c r="AS15" s="267"/>
      <c r="AT15" s="266">
        <f>SUM(AT10:AT14)</f>
        <v>48</v>
      </c>
      <c r="AU15" s="267"/>
      <c r="AV15" s="124"/>
      <c r="AW15" s="125"/>
      <c r="AX15" s="126"/>
      <c r="AY15" s="268"/>
      <c r="AZ15" s="268"/>
    </row>
    <row r="16" spans="1:52" s="2" customFormat="1" ht="12.75" customHeight="1" thickBot="1" thickTop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9" t="s">
        <v>22</v>
      </c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2" customFormat="1" ht="14.25" thickBot="1" thickTop="1">
      <c r="A17" s="201" t="s">
        <v>5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270">
        <v>1</v>
      </c>
      <c r="T17" s="271"/>
      <c r="U17" s="272">
        <v>2</v>
      </c>
      <c r="V17" s="271"/>
      <c r="W17" s="272">
        <v>3</v>
      </c>
      <c r="X17" s="271"/>
      <c r="Y17" s="272">
        <v>4</v>
      </c>
      <c r="Z17" s="271"/>
      <c r="AA17" s="272">
        <v>5</v>
      </c>
      <c r="AB17" s="271"/>
      <c r="AC17" s="272">
        <v>6</v>
      </c>
      <c r="AD17" s="271"/>
      <c r="AE17" s="272">
        <v>7</v>
      </c>
      <c r="AF17" s="271"/>
      <c r="AG17" s="272">
        <v>8</v>
      </c>
      <c r="AH17" s="271"/>
      <c r="AI17" s="272">
        <v>9</v>
      </c>
      <c r="AJ17" s="271"/>
      <c r="AK17" s="272">
        <v>10</v>
      </c>
      <c r="AL17" s="271"/>
      <c r="AM17" s="272">
        <v>11</v>
      </c>
      <c r="AN17" s="271"/>
      <c r="AO17" s="272">
        <v>12</v>
      </c>
      <c r="AP17" s="273"/>
      <c r="AQ17" s="274"/>
      <c r="AR17" s="274"/>
      <c r="AS17" s="274"/>
      <c r="AT17" s="274"/>
      <c r="AU17" s="274"/>
      <c r="AV17" s="274"/>
      <c r="AW17" s="206"/>
      <c r="AX17" s="206"/>
      <c r="AY17" s="274"/>
      <c r="AZ17" s="274"/>
    </row>
    <row r="18" spans="1:52" s="2" customFormat="1" ht="13.5" thickTop="1">
      <c r="A18" s="44">
        <v>1</v>
      </c>
      <c r="B18" s="207" t="s">
        <v>170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75" t="s">
        <v>160</v>
      </c>
      <c r="T18" s="276"/>
      <c r="U18" s="276" t="s">
        <v>160</v>
      </c>
      <c r="V18" s="276"/>
      <c r="W18" s="276" t="s">
        <v>160</v>
      </c>
      <c r="X18" s="276"/>
      <c r="Y18" s="276" t="s">
        <v>160</v>
      </c>
      <c r="Z18" s="276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79"/>
      <c r="AR18" s="279"/>
      <c r="AS18" s="279"/>
      <c r="AT18" s="279"/>
      <c r="AU18" s="279"/>
      <c r="AV18" s="279"/>
      <c r="AW18" s="280"/>
      <c r="AX18" s="280"/>
      <c r="AY18" s="281"/>
      <c r="AZ18" s="281"/>
    </row>
    <row r="19" spans="1:52" s="2" customFormat="1" ht="12.75">
      <c r="A19" s="45">
        <v>2</v>
      </c>
      <c r="B19" s="225" t="s">
        <v>100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82" t="s">
        <v>160</v>
      </c>
      <c r="T19" s="283"/>
      <c r="U19" s="284" t="s">
        <v>160</v>
      </c>
      <c r="V19" s="283"/>
      <c r="W19" s="284" t="s">
        <v>160</v>
      </c>
      <c r="X19" s="283"/>
      <c r="Y19" s="284" t="s">
        <v>160</v>
      </c>
      <c r="Z19" s="283"/>
      <c r="AA19" s="284" t="s">
        <v>160</v>
      </c>
      <c r="AB19" s="283"/>
      <c r="AC19" s="284" t="s">
        <v>160</v>
      </c>
      <c r="AD19" s="283"/>
      <c r="AE19" s="284" t="s">
        <v>160</v>
      </c>
      <c r="AF19" s="283"/>
      <c r="AG19" s="285"/>
      <c r="AH19" s="286"/>
      <c r="AI19" s="285"/>
      <c r="AJ19" s="286"/>
      <c r="AK19" s="285"/>
      <c r="AL19" s="286"/>
      <c r="AM19" s="285"/>
      <c r="AN19" s="286"/>
      <c r="AO19" s="285"/>
      <c r="AP19" s="287"/>
      <c r="AQ19" s="279"/>
      <c r="AR19" s="279"/>
      <c r="AS19" s="279"/>
      <c r="AT19" s="279"/>
      <c r="AU19" s="279"/>
      <c r="AV19" s="279"/>
      <c r="AW19" s="280"/>
      <c r="AX19" s="280"/>
      <c r="AY19" s="279"/>
      <c r="AZ19" s="279"/>
    </row>
    <row r="20" spans="1:52" s="2" customFormat="1" ht="12.75">
      <c r="A20" s="45">
        <v>3</v>
      </c>
      <c r="B20" s="225" t="s">
        <v>125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82" t="s">
        <v>160</v>
      </c>
      <c r="T20" s="283"/>
      <c r="U20" s="285"/>
      <c r="V20" s="286"/>
      <c r="W20" s="285"/>
      <c r="X20" s="286"/>
      <c r="Y20" s="285"/>
      <c r="Z20" s="286"/>
      <c r="AA20" s="285"/>
      <c r="AB20" s="286"/>
      <c r="AC20" s="285"/>
      <c r="AD20" s="286"/>
      <c r="AE20" s="285"/>
      <c r="AF20" s="286"/>
      <c r="AG20" s="285"/>
      <c r="AH20" s="286"/>
      <c r="AI20" s="285"/>
      <c r="AJ20" s="286"/>
      <c r="AK20" s="285"/>
      <c r="AL20" s="286"/>
      <c r="AM20" s="285"/>
      <c r="AN20" s="286"/>
      <c r="AO20" s="285"/>
      <c r="AP20" s="287"/>
      <c r="AQ20" s="279"/>
      <c r="AR20" s="279"/>
      <c r="AS20" s="279"/>
      <c r="AT20" s="279"/>
      <c r="AU20" s="279"/>
      <c r="AV20" s="279"/>
      <c r="AW20" s="280"/>
      <c r="AX20" s="280"/>
      <c r="AY20" s="279"/>
      <c r="AZ20" s="279"/>
    </row>
    <row r="21" spans="1:52" s="2" customFormat="1" ht="12.75">
      <c r="A21" s="45">
        <v>4</v>
      </c>
      <c r="B21" s="225" t="s">
        <v>109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82" t="s">
        <v>160</v>
      </c>
      <c r="T21" s="283"/>
      <c r="U21" s="284" t="s">
        <v>160</v>
      </c>
      <c r="V21" s="283"/>
      <c r="W21" s="284" t="s">
        <v>160</v>
      </c>
      <c r="X21" s="283"/>
      <c r="Y21" s="284" t="s">
        <v>160</v>
      </c>
      <c r="Z21" s="283"/>
      <c r="AA21" s="284" t="s">
        <v>160</v>
      </c>
      <c r="AB21" s="283"/>
      <c r="AC21" s="284" t="s">
        <v>160</v>
      </c>
      <c r="AD21" s="283"/>
      <c r="AE21" s="285"/>
      <c r="AF21" s="286"/>
      <c r="AG21" s="285"/>
      <c r="AH21" s="286"/>
      <c r="AI21" s="285"/>
      <c r="AJ21" s="286"/>
      <c r="AK21" s="285"/>
      <c r="AL21" s="286"/>
      <c r="AM21" s="285"/>
      <c r="AN21" s="286"/>
      <c r="AO21" s="285"/>
      <c r="AP21" s="287"/>
      <c r="AQ21" s="279"/>
      <c r="AR21" s="279"/>
      <c r="AS21" s="279"/>
      <c r="AT21" s="279"/>
      <c r="AU21" s="279"/>
      <c r="AV21" s="279"/>
      <c r="AW21" s="280"/>
      <c r="AX21" s="280"/>
      <c r="AY21" s="279"/>
      <c r="AZ21" s="279"/>
    </row>
    <row r="22" spans="1:52" s="2" customFormat="1" ht="13.5" thickBot="1">
      <c r="A22" s="81">
        <v>5</v>
      </c>
      <c r="B22" s="246" t="s">
        <v>102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88" t="s">
        <v>160</v>
      </c>
      <c r="T22" s="289"/>
      <c r="U22" s="290" t="s">
        <v>160</v>
      </c>
      <c r="V22" s="289"/>
      <c r="W22" s="290" t="s">
        <v>160</v>
      </c>
      <c r="X22" s="289"/>
      <c r="Y22" s="290" t="s">
        <v>160</v>
      </c>
      <c r="Z22" s="289"/>
      <c r="AA22" s="290" t="s">
        <v>160</v>
      </c>
      <c r="AB22" s="289"/>
      <c r="AC22" s="290" t="s">
        <v>160</v>
      </c>
      <c r="AD22" s="289"/>
      <c r="AE22" s="290" t="s">
        <v>160</v>
      </c>
      <c r="AF22" s="289"/>
      <c r="AG22" s="290" t="s">
        <v>160</v>
      </c>
      <c r="AH22" s="289"/>
      <c r="AI22" s="290" t="s">
        <v>160</v>
      </c>
      <c r="AJ22" s="289"/>
      <c r="AK22" s="290" t="s">
        <v>160</v>
      </c>
      <c r="AL22" s="289"/>
      <c r="AM22" s="291"/>
      <c r="AN22" s="292"/>
      <c r="AO22" s="291"/>
      <c r="AP22" s="293"/>
      <c r="AQ22" s="279"/>
      <c r="AR22" s="279"/>
      <c r="AS22" s="279"/>
      <c r="AT22" s="279"/>
      <c r="AU22" s="279"/>
      <c r="AV22" s="279"/>
      <c r="AW22" s="280"/>
      <c r="AX22" s="280"/>
      <c r="AY22" s="279"/>
      <c r="AZ22" s="279"/>
    </row>
    <row r="23" spans="1:52" s="2" customFormat="1" ht="14.25" thickBot="1" thickTop="1">
      <c r="A23" s="9"/>
      <c r="S23" s="270">
        <v>12</v>
      </c>
      <c r="T23" s="271"/>
      <c r="U23" s="272">
        <v>11</v>
      </c>
      <c r="V23" s="271"/>
      <c r="W23" s="272">
        <v>10</v>
      </c>
      <c r="X23" s="271"/>
      <c r="Y23" s="272">
        <v>9</v>
      </c>
      <c r="Z23" s="271"/>
      <c r="AA23" s="272">
        <v>8</v>
      </c>
      <c r="AB23" s="271"/>
      <c r="AC23" s="272">
        <v>7</v>
      </c>
      <c r="AD23" s="271"/>
      <c r="AE23" s="272">
        <v>6</v>
      </c>
      <c r="AF23" s="271"/>
      <c r="AG23" s="272">
        <v>5</v>
      </c>
      <c r="AH23" s="271"/>
      <c r="AI23" s="272">
        <v>4</v>
      </c>
      <c r="AJ23" s="271"/>
      <c r="AK23" s="272">
        <v>3</v>
      </c>
      <c r="AL23" s="271"/>
      <c r="AM23" s="272">
        <v>2</v>
      </c>
      <c r="AN23" s="271"/>
      <c r="AO23" s="272">
        <v>1</v>
      </c>
      <c r="AP23" s="273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</row>
    <row r="24" spans="1:52" ht="13.5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7"/>
      <c r="AJ24" s="127"/>
      <c r="AK24" s="43" t="s">
        <v>24</v>
      </c>
      <c r="AL24" s="127"/>
      <c r="AM24" s="127"/>
      <c r="AN24" s="127"/>
      <c r="AO24" s="2"/>
      <c r="AP24" s="2"/>
      <c r="AQ24" s="86"/>
      <c r="AR24" s="2"/>
      <c r="AS24" s="2"/>
      <c r="AT24" s="2"/>
      <c r="AU24" s="2"/>
      <c r="AV24" s="2"/>
      <c r="AW24" s="86"/>
      <c r="AX24" s="2"/>
      <c r="AY24" s="2"/>
      <c r="AZ24" s="2"/>
    </row>
    <row r="27" ht="13.5" thickBot="1"/>
    <row r="28" spans="1:53" s="2" customFormat="1" ht="20.25" thickBot="1" thickTop="1">
      <c r="A28" s="17" t="s">
        <v>163</v>
      </c>
      <c r="AR28" s="201" t="s">
        <v>12</v>
      </c>
      <c r="AS28" s="202"/>
      <c r="AT28" s="202"/>
      <c r="AU28" s="202"/>
      <c r="AV28" s="203"/>
      <c r="AW28" s="201" t="s">
        <v>13</v>
      </c>
      <c r="AX28" s="202"/>
      <c r="AY28" s="202"/>
      <c r="AZ28" s="202"/>
      <c r="BA28" s="203"/>
    </row>
    <row r="29" spans="1:53" s="2" customFormat="1" ht="13.5" thickTop="1">
      <c r="A29" s="308" t="s">
        <v>165</v>
      </c>
      <c r="B29" s="309"/>
      <c r="C29" s="310"/>
      <c r="D29" s="311" t="s">
        <v>14</v>
      </c>
      <c r="E29" s="312"/>
      <c r="F29" s="312"/>
      <c r="G29" s="312"/>
      <c r="H29" s="313"/>
      <c r="I29" s="314" t="s">
        <v>102</v>
      </c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6"/>
      <c r="X29" s="21" t="s">
        <v>9</v>
      </c>
      <c r="Y29" s="311" t="s">
        <v>15</v>
      </c>
      <c r="Z29" s="312"/>
      <c r="AA29" s="312"/>
      <c r="AB29" s="312"/>
      <c r="AC29" s="313"/>
      <c r="AD29" s="314" t="s">
        <v>189</v>
      </c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8"/>
      <c r="AR29" s="337">
        <v>1</v>
      </c>
      <c r="AS29" s="338"/>
      <c r="AT29" s="22" t="s">
        <v>9</v>
      </c>
      <c r="AU29" s="338">
        <v>1</v>
      </c>
      <c r="AV29" s="339"/>
      <c r="AW29" s="297">
        <v>1</v>
      </c>
      <c r="AX29" s="298"/>
      <c r="AY29" s="10" t="s">
        <v>9</v>
      </c>
      <c r="AZ29" s="298">
        <v>3</v>
      </c>
      <c r="BA29" s="335"/>
    </row>
    <row r="30" spans="1:53" s="2" customFormat="1" ht="13.5" thickBot="1">
      <c r="A30" s="294" t="s">
        <v>166</v>
      </c>
      <c r="B30" s="295"/>
      <c r="C30" s="296"/>
      <c r="D30" s="299" t="s">
        <v>16</v>
      </c>
      <c r="E30" s="300"/>
      <c r="F30" s="300"/>
      <c r="G30" s="300"/>
      <c r="H30" s="301"/>
      <c r="I30" s="302" t="s">
        <v>100</v>
      </c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4"/>
      <c r="X30" s="24" t="s">
        <v>9</v>
      </c>
      <c r="Y30" s="299" t="s">
        <v>17</v>
      </c>
      <c r="Z30" s="300"/>
      <c r="AA30" s="300"/>
      <c r="AB30" s="300"/>
      <c r="AC30" s="301"/>
      <c r="AD30" s="302" t="s">
        <v>109</v>
      </c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19"/>
      <c r="AR30" s="305">
        <v>2</v>
      </c>
      <c r="AS30" s="306"/>
      <c r="AT30" s="25" t="s">
        <v>9</v>
      </c>
      <c r="AU30" s="306">
        <v>3</v>
      </c>
      <c r="AV30" s="307"/>
      <c r="AW30" s="305" t="s">
        <v>172</v>
      </c>
      <c r="AX30" s="306"/>
      <c r="AY30" s="26" t="s">
        <v>9</v>
      </c>
      <c r="AZ30" s="306" t="s">
        <v>172</v>
      </c>
      <c r="BA30" s="307"/>
    </row>
    <row r="31" ht="13.5" thickTop="1"/>
    <row r="32" ht="13.5" thickBot="1"/>
    <row r="33" spans="1:53" ht="20.25" thickBot="1" thickTop="1">
      <c r="A33" s="1" t="s">
        <v>164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01" t="s">
        <v>12</v>
      </c>
      <c r="AS33" s="202"/>
      <c r="AT33" s="202"/>
      <c r="AU33" s="202"/>
      <c r="AV33" s="203"/>
      <c r="AW33" s="201" t="s">
        <v>13</v>
      </c>
      <c r="AX33" s="202"/>
      <c r="AY33" s="202"/>
      <c r="AZ33" s="202"/>
      <c r="BA33" s="203"/>
    </row>
    <row r="34" spans="1:53" ht="14.25" thickBot="1" thickTop="1">
      <c r="A34" s="325" t="s">
        <v>167</v>
      </c>
      <c r="B34" s="326"/>
      <c r="C34" s="327"/>
      <c r="D34" s="328" t="s">
        <v>168</v>
      </c>
      <c r="E34" s="329"/>
      <c r="F34" s="329"/>
      <c r="G34" s="329"/>
      <c r="H34" s="330"/>
      <c r="I34" s="331" t="s">
        <v>189</v>
      </c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3"/>
      <c r="X34" s="27" t="s">
        <v>9</v>
      </c>
      <c r="Y34" s="328" t="s">
        <v>169</v>
      </c>
      <c r="Z34" s="329"/>
      <c r="AA34" s="329"/>
      <c r="AB34" s="329"/>
      <c r="AC34" s="330"/>
      <c r="AD34" s="331" t="s">
        <v>109</v>
      </c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4"/>
      <c r="AR34" s="336">
        <v>0</v>
      </c>
      <c r="AS34" s="320"/>
      <c r="AT34" s="28" t="s">
        <v>9</v>
      </c>
      <c r="AU34" s="320">
        <v>3</v>
      </c>
      <c r="AV34" s="321"/>
      <c r="AW34" s="322" t="s">
        <v>172</v>
      </c>
      <c r="AX34" s="323"/>
      <c r="AY34" s="25" t="s">
        <v>9</v>
      </c>
      <c r="AZ34" s="323" t="s">
        <v>172</v>
      </c>
      <c r="BA34" s="324"/>
    </row>
    <row r="35" ht="13.5" thickTop="1"/>
  </sheetData>
  <sheetProtection/>
  <mergeCells count="237">
    <mergeCell ref="AW33:BA33"/>
    <mergeCell ref="AU30:AV30"/>
    <mergeCell ref="AZ29:BA29"/>
    <mergeCell ref="AR34:AS34"/>
    <mergeCell ref="AR28:AV28"/>
    <mergeCell ref="AW28:BA28"/>
    <mergeCell ref="AW30:AX30"/>
    <mergeCell ref="AR29:AS29"/>
    <mergeCell ref="AU29:AV29"/>
    <mergeCell ref="AD30:AQ30"/>
    <mergeCell ref="AU34:AV34"/>
    <mergeCell ref="AW34:AX34"/>
    <mergeCell ref="AZ34:BA34"/>
    <mergeCell ref="AR33:AV33"/>
    <mergeCell ref="A34:C34"/>
    <mergeCell ref="D34:H34"/>
    <mergeCell ref="I34:W34"/>
    <mergeCell ref="Y34:AC34"/>
    <mergeCell ref="AD34:AQ34"/>
    <mergeCell ref="D30:H30"/>
    <mergeCell ref="I30:W30"/>
    <mergeCell ref="Y30:AC30"/>
    <mergeCell ref="AR30:AS30"/>
    <mergeCell ref="AZ30:BA30"/>
    <mergeCell ref="A29:C29"/>
    <mergeCell ref="D29:H29"/>
    <mergeCell ref="I29:W29"/>
    <mergeCell ref="Y29:AC29"/>
    <mergeCell ref="AD29:AQ29"/>
    <mergeCell ref="A30:C30"/>
    <mergeCell ref="AW29:AX29"/>
    <mergeCell ref="AS23:AT23"/>
    <mergeCell ref="AU23:AV23"/>
    <mergeCell ref="AW23:AX23"/>
    <mergeCell ref="AY23:AZ23"/>
    <mergeCell ref="AG23:AH23"/>
    <mergeCell ref="AI23:AJ23"/>
    <mergeCell ref="AK23:AL23"/>
    <mergeCell ref="AM23:AN23"/>
    <mergeCell ref="AQ23:AR23"/>
    <mergeCell ref="AU22:AV22"/>
    <mergeCell ref="AW22:AX22"/>
    <mergeCell ref="AY22:AZ22"/>
    <mergeCell ref="S23:T23"/>
    <mergeCell ref="U23:V23"/>
    <mergeCell ref="W23:X23"/>
    <mergeCell ref="Y23:Z23"/>
    <mergeCell ref="AA23:AB23"/>
    <mergeCell ref="AC23:AD23"/>
    <mergeCell ref="AE23:AF23"/>
    <mergeCell ref="AI22:AJ22"/>
    <mergeCell ref="AK22:AL22"/>
    <mergeCell ref="AM22:AN22"/>
    <mergeCell ref="AO22:AP22"/>
    <mergeCell ref="AE22:AF22"/>
    <mergeCell ref="AG22:AH22"/>
    <mergeCell ref="AO23:AP23"/>
    <mergeCell ref="AQ22:AR22"/>
    <mergeCell ref="AS22:AT22"/>
    <mergeCell ref="AY21:AZ21"/>
    <mergeCell ref="B22:R22"/>
    <mergeCell ref="S22:T22"/>
    <mergeCell ref="U22:V22"/>
    <mergeCell ref="W22:X22"/>
    <mergeCell ref="Y22:Z22"/>
    <mergeCell ref="AA22:AB22"/>
    <mergeCell ref="AC22:AD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AQ20:AR20"/>
    <mergeCell ref="AS20:AT20"/>
    <mergeCell ref="AU20:AV20"/>
    <mergeCell ref="AW20:AX20"/>
    <mergeCell ref="AY20:AZ20"/>
    <mergeCell ref="B21:R21"/>
    <mergeCell ref="S21:T21"/>
    <mergeCell ref="U21:V21"/>
    <mergeCell ref="W21:X21"/>
    <mergeCell ref="Y21:Z21"/>
    <mergeCell ref="AE20:AF20"/>
    <mergeCell ref="AG20:AH20"/>
    <mergeCell ref="AI20:AJ20"/>
    <mergeCell ref="AK20:AL20"/>
    <mergeCell ref="AM20:AN20"/>
    <mergeCell ref="AO20:AP20"/>
    <mergeCell ref="AU19:AV19"/>
    <mergeCell ref="AW19:AX19"/>
    <mergeCell ref="AY19:AZ19"/>
    <mergeCell ref="B20:R20"/>
    <mergeCell ref="S20:T20"/>
    <mergeCell ref="U20:V20"/>
    <mergeCell ref="W20:X20"/>
    <mergeCell ref="Y20:Z20"/>
    <mergeCell ref="AA20:AB20"/>
    <mergeCell ref="AC20:AD20"/>
    <mergeCell ref="AI19:AJ19"/>
    <mergeCell ref="AK19:AL19"/>
    <mergeCell ref="AM19:AN19"/>
    <mergeCell ref="AO19:AP19"/>
    <mergeCell ref="AQ19:AR19"/>
    <mergeCell ref="AS19:AT19"/>
    <mergeCell ref="AY18:AZ18"/>
    <mergeCell ref="B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M18:AN18"/>
    <mergeCell ref="AO18:AP18"/>
    <mergeCell ref="AQ18:AR18"/>
    <mergeCell ref="AS18:AT18"/>
    <mergeCell ref="AU18:AV18"/>
    <mergeCell ref="AW18:AX18"/>
    <mergeCell ref="AA18:AB18"/>
    <mergeCell ref="AC18:AD18"/>
    <mergeCell ref="AE18:AF18"/>
    <mergeCell ref="AG18:AH18"/>
    <mergeCell ref="AI18:AJ18"/>
    <mergeCell ref="AK18:AL18"/>
    <mergeCell ref="AQ17:AR17"/>
    <mergeCell ref="AS17:AT17"/>
    <mergeCell ref="AU17:AV17"/>
    <mergeCell ref="AW17:AX17"/>
    <mergeCell ref="AY17:AZ17"/>
    <mergeCell ref="B18:R18"/>
    <mergeCell ref="S18:T18"/>
    <mergeCell ref="U18:V18"/>
    <mergeCell ref="W18:X18"/>
    <mergeCell ref="Y18:Z18"/>
    <mergeCell ref="AE17:AF17"/>
    <mergeCell ref="AG17:AH17"/>
    <mergeCell ref="AI17:AJ17"/>
    <mergeCell ref="AK17:AL17"/>
    <mergeCell ref="AM17:AN17"/>
    <mergeCell ref="AO17:AP17"/>
    <mergeCell ref="S16:AD16"/>
    <mergeCell ref="A17:R17"/>
    <mergeCell ref="S17:T17"/>
    <mergeCell ref="U17:V17"/>
    <mergeCell ref="W17:X17"/>
    <mergeCell ref="Y17:Z17"/>
    <mergeCell ref="AA17:AB17"/>
    <mergeCell ref="AC17:AD17"/>
    <mergeCell ref="AV14:AW14"/>
    <mergeCell ref="AY14:AZ14"/>
    <mergeCell ref="AM15:AQ15"/>
    <mergeCell ref="AR15:AS15"/>
    <mergeCell ref="AT15:AU15"/>
    <mergeCell ref="AY15:AZ15"/>
    <mergeCell ref="AC14:AD14"/>
    <mergeCell ref="AF14:AG14"/>
    <mergeCell ref="AH14:AI14"/>
    <mergeCell ref="AK14:AL14"/>
    <mergeCell ref="AR14:AS14"/>
    <mergeCell ref="AT14:AU14"/>
    <mergeCell ref="AP13:AQ13"/>
    <mergeCell ref="AR13:AS13"/>
    <mergeCell ref="AT13:AU13"/>
    <mergeCell ref="AV13:AW13"/>
    <mergeCell ref="AY13:AZ13"/>
    <mergeCell ref="B14:R14"/>
    <mergeCell ref="S14:T14"/>
    <mergeCell ref="V14:W14"/>
    <mergeCell ref="X14:Y14"/>
    <mergeCell ref="AA14:AB14"/>
    <mergeCell ref="AV12:AW12"/>
    <mergeCell ref="AY12:AZ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H12:AI12"/>
    <mergeCell ref="AK12:AL12"/>
    <mergeCell ref="AM12:AN12"/>
    <mergeCell ref="AP12:AQ12"/>
    <mergeCell ref="AR12:AS12"/>
    <mergeCell ref="AT12:AU12"/>
    <mergeCell ref="AP11:AQ11"/>
    <mergeCell ref="AR11:AS11"/>
    <mergeCell ref="AT11:AU11"/>
    <mergeCell ref="AV11:AW11"/>
    <mergeCell ref="AY11:AZ11"/>
    <mergeCell ref="B12:R12"/>
    <mergeCell ref="S12:T12"/>
    <mergeCell ref="V12:W12"/>
    <mergeCell ref="X12:Y12"/>
    <mergeCell ref="AA12:AB12"/>
    <mergeCell ref="AV10:AW10"/>
    <mergeCell ref="AY10:AZ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H10:AI10"/>
    <mergeCell ref="AK10:AL10"/>
    <mergeCell ref="AM10:AN10"/>
    <mergeCell ref="AP10:AQ10"/>
    <mergeCell ref="AR10:AS10"/>
    <mergeCell ref="AT10:AU10"/>
    <mergeCell ref="A9:R9"/>
    <mergeCell ref="AR9:AS9"/>
    <mergeCell ref="AT9:AU9"/>
    <mergeCell ref="AV9:AW9"/>
    <mergeCell ref="AY9:AZ9"/>
    <mergeCell ref="B10:R10"/>
    <mergeCell ref="X10:Y10"/>
    <mergeCell ref="AA10:AB10"/>
    <mergeCell ref="AC10:AD10"/>
    <mergeCell ref="AF10:AG10"/>
    <mergeCell ref="A1:BB1"/>
    <mergeCell ref="A2:BB2"/>
    <mergeCell ref="A3:BB3"/>
    <mergeCell ref="A4:BB4"/>
    <mergeCell ref="A5:BB5"/>
    <mergeCell ref="A7:BB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35"/>
  <sheetViews>
    <sheetView showGridLines="0" zoomScalePageLayoutView="0" workbookViewId="0" topLeftCell="A11">
      <selection activeCell="A35" sqref="A35:C35"/>
    </sheetView>
  </sheetViews>
  <sheetFormatPr defaultColWidth="9.140625" defaultRowHeight="12.75"/>
  <cols>
    <col min="1" max="1" width="3.00390625" style="0" customWidth="1"/>
    <col min="2" max="53" width="1.7109375" style="0" customWidth="1"/>
  </cols>
  <sheetData>
    <row r="1" spans="1:53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</row>
    <row r="3" spans="1:53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</row>
    <row r="4" spans="1:53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</row>
    <row r="5" spans="1:53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</row>
    <row r="6" spans="1:53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</row>
    <row r="8" spans="1:53" ht="27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</row>
    <row r="9" spans="1:53" ht="18.75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8" t="s">
        <v>44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9"/>
      <c r="AJ9" s="2"/>
      <c r="AK9" s="18"/>
      <c r="AL9" s="2"/>
      <c r="AM9" s="2"/>
      <c r="AN9" s="2"/>
      <c r="AO9" s="39"/>
      <c r="AP9" s="2"/>
      <c r="AQ9" s="2"/>
      <c r="AR9" s="18"/>
      <c r="AS9" s="2"/>
      <c r="AT9" s="39"/>
      <c r="AU9" s="2"/>
      <c r="AV9" s="2"/>
      <c r="AW9" s="39"/>
      <c r="AX9" s="2"/>
      <c r="AY9" s="2"/>
      <c r="AZ9" s="2"/>
      <c r="BA9" s="2"/>
    </row>
    <row r="10" ht="13.5" thickBot="1"/>
    <row r="11" spans="1:55" ht="14.25" thickBot="1" thickTop="1">
      <c r="A11" s="201" t="s">
        <v>5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3"/>
      <c r="U11" s="590">
        <v>1</v>
      </c>
      <c r="V11" s="326"/>
      <c r="W11" s="326"/>
      <c r="X11" s="326"/>
      <c r="Y11" s="327"/>
      <c r="Z11" s="591">
        <v>2</v>
      </c>
      <c r="AA11" s="326"/>
      <c r="AB11" s="326"/>
      <c r="AC11" s="326"/>
      <c r="AD11" s="327"/>
      <c r="AE11" s="591">
        <v>3</v>
      </c>
      <c r="AF11" s="326"/>
      <c r="AG11" s="326"/>
      <c r="AH11" s="326"/>
      <c r="AI11" s="327"/>
      <c r="AJ11" s="591">
        <v>4</v>
      </c>
      <c r="AK11" s="326"/>
      <c r="AL11" s="326"/>
      <c r="AM11" s="326"/>
      <c r="AN11" s="327"/>
      <c r="AO11" s="204" t="s">
        <v>6</v>
      </c>
      <c r="AP11" s="205"/>
      <c r="AQ11" s="204" t="s">
        <v>7</v>
      </c>
      <c r="AR11" s="205"/>
      <c r="AS11" s="204" t="s">
        <v>8</v>
      </c>
      <c r="AT11" s="205"/>
      <c r="AU11" s="373"/>
      <c r="AV11" s="206"/>
      <c r="AW11" s="134"/>
      <c r="AX11" s="134"/>
      <c r="AY11" s="134"/>
      <c r="AZ11" s="134"/>
      <c r="BA11" s="134"/>
      <c r="BB11" s="90"/>
      <c r="BC11" s="90"/>
    </row>
    <row r="12" spans="1:55" ht="13.5" thickTop="1">
      <c r="A12" s="44">
        <v>1</v>
      </c>
      <c r="B12" s="207" t="s">
        <v>116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9"/>
      <c r="U12" s="64"/>
      <c r="V12" s="64"/>
      <c r="W12" s="64"/>
      <c r="X12" s="64"/>
      <c r="Y12" s="64"/>
      <c r="Z12" s="210">
        <v>1</v>
      </c>
      <c r="AA12" s="211"/>
      <c r="AB12" s="162" t="s">
        <v>9</v>
      </c>
      <c r="AC12" s="211">
        <v>0</v>
      </c>
      <c r="AD12" s="212"/>
      <c r="AE12" s="210">
        <v>4</v>
      </c>
      <c r="AF12" s="211"/>
      <c r="AG12" s="162" t="s">
        <v>9</v>
      </c>
      <c r="AH12" s="211">
        <v>1</v>
      </c>
      <c r="AI12" s="212"/>
      <c r="AJ12" s="216">
        <v>0</v>
      </c>
      <c r="AK12" s="217"/>
      <c r="AL12" s="177" t="s">
        <v>9</v>
      </c>
      <c r="AM12" s="217">
        <v>7</v>
      </c>
      <c r="AN12" s="218"/>
      <c r="AO12" s="483">
        <f>SUM(U12+Z12+AE12+AJ12)</f>
        <v>5</v>
      </c>
      <c r="AP12" s="483"/>
      <c r="AQ12" s="483">
        <f>SUM(X12+AC12+AH12+AM12)</f>
        <v>8</v>
      </c>
      <c r="AR12" s="483"/>
      <c r="AS12" s="588">
        <v>6</v>
      </c>
      <c r="AT12" s="589"/>
      <c r="AU12" s="595"/>
      <c r="AV12" s="596"/>
      <c r="AW12" s="131"/>
      <c r="AX12" s="131"/>
      <c r="AY12" s="135"/>
      <c r="AZ12" s="135"/>
      <c r="BA12" s="136"/>
      <c r="BB12" s="137"/>
      <c r="BC12" s="137"/>
    </row>
    <row r="13" spans="1:55" ht="12.75">
      <c r="A13" s="45">
        <v>2</v>
      </c>
      <c r="B13" s="225" t="s">
        <v>136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8"/>
      <c r="U13" s="228">
        <v>0</v>
      </c>
      <c r="V13" s="229"/>
      <c r="W13" s="160" t="s">
        <v>9</v>
      </c>
      <c r="X13" s="229">
        <v>1</v>
      </c>
      <c r="Y13" s="230"/>
      <c r="Z13" s="58"/>
      <c r="AA13" s="59"/>
      <c r="AB13" s="59"/>
      <c r="AC13" s="59"/>
      <c r="AD13" s="59"/>
      <c r="AE13" s="234">
        <v>2</v>
      </c>
      <c r="AF13" s="235"/>
      <c r="AG13" s="57" t="s">
        <v>9</v>
      </c>
      <c r="AH13" s="235">
        <v>2</v>
      </c>
      <c r="AI13" s="242"/>
      <c r="AJ13" s="243">
        <v>0</v>
      </c>
      <c r="AK13" s="229"/>
      <c r="AL13" s="160" t="s">
        <v>9</v>
      </c>
      <c r="AM13" s="229">
        <v>4</v>
      </c>
      <c r="AN13" s="230"/>
      <c r="AO13" s="429">
        <f>SUM(F13+K13+U13+Z13+AE13+AJ13)</f>
        <v>2</v>
      </c>
      <c r="AP13" s="429"/>
      <c r="AQ13" s="429">
        <f>SUM(X13+AC13+AH13+AM13)</f>
        <v>7</v>
      </c>
      <c r="AR13" s="429"/>
      <c r="AS13" s="586">
        <v>1</v>
      </c>
      <c r="AT13" s="587"/>
      <c r="AU13" s="595"/>
      <c r="AV13" s="596"/>
      <c r="AW13" s="130"/>
      <c r="AX13" s="130"/>
      <c r="AY13" s="130"/>
      <c r="AZ13" s="130"/>
      <c r="BA13" s="138"/>
      <c r="BB13" s="137"/>
      <c r="BC13" s="137"/>
    </row>
    <row r="14" spans="1:55" ht="12.75">
      <c r="A14" s="45">
        <v>3</v>
      </c>
      <c r="B14" s="225" t="s">
        <v>108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8"/>
      <c r="U14" s="228">
        <v>1</v>
      </c>
      <c r="V14" s="229"/>
      <c r="W14" s="161" t="s">
        <v>9</v>
      </c>
      <c r="X14" s="229">
        <v>4</v>
      </c>
      <c r="Y14" s="230"/>
      <c r="Z14" s="234">
        <v>2</v>
      </c>
      <c r="AA14" s="235"/>
      <c r="AB14" s="57" t="s">
        <v>9</v>
      </c>
      <c r="AC14" s="235">
        <v>2</v>
      </c>
      <c r="AD14" s="242"/>
      <c r="AE14" s="58"/>
      <c r="AF14" s="59"/>
      <c r="AG14" s="59"/>
      <c r="AH14" s="59"/>
      <c r="AI14" s="59"/>
      <c r="AJ14" s="243">
        <v>1</v>
      </c>
      <c r="AK14" s="229"/>
      <c r="AL14" s="160" t="s">
        <v>9</v>
      </c>
      <c r="AM14" s="229">
        <v>6</v>
      </c>
      <c r="AN14" s="230"/>
      <c r="AO14" s="429">
        <f>SUM(F14+K14+U14+Z14+AE14+AJ14)</f>
        <v>4</v>
      </c>
      <c r="AP14" s="429"/>
      <c r="AQ14" s="429">
        <f>SUM(X14+AC14+AH14+AM14)</f>
        <v>12</v>
      </c>
      <c r="AR14" s="429"/>
      <c r="AS14" s="586">
        <v>1</v>
      </c>
      <c r="AT14" s="587"/>
      <c r="AU14" s="595"/>
      <c r="AV14" s="596"/>
      <c r="AW14" s="130"/>
      <c r="AX14" s="130"/>
      <c r="AY14" s="130"/>
      <c r="AZ14" s="130"/>
      <c r="BA14" s="138"/>
      <c r="BB14" s="137"/>
      <c r="BC14" s="137"/>
    </row>
    <row r="15" spans="1:55" ht="13.5" thickBot="1">
      <c r="A15" s="81">
        <v>4</v>
      </c>
      <c r="B15" s="246" t="s">
        <v>137</v>
      </c>
      <c r="C15" s="579"/>
      <c r="D15" s="579"/>
      <c r="E15" s="579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579"/>
      <c r="S15" s="579"/>
      <c r="T15" s="580"/>
      <c r="U15" s="519">
        <v>7</v>
      </c>
      <c r="V15" s="257"/>
      <c r="W15" s="183" t="s">
        <v>9</v>
      </c>
      <c r="X15" s="257">
        <v>0</v>
      </c>
      <c r="Y15" s="257"/>
      <c r="Z15" s="256">
        <v>4</v>
      </c>
      <c r="AA15" s="257"/>
      <c r="AB15" s="183" t="s">
        <v>9</v>
      </c>
      <c r="AC15" s="257">
        <v>0</v>
      </c>
      <c r="AD15" s="258"/>
      <c r="AE15" s="256">
        <v>6</v>
      </c>
      <c r="AF15" s="257"/>
      <c r="AG15" s="183" t="s">
        <v>9</v>
      </c>
      <c r="AH15" s="257">
        <v>1</v>
      </c>
      <c r="AI15" s="258"/>
      <c r="AJ15" s="58"/>
      <c r="AK15" s="59"/>
      <c r="AL15" s="59"/>
      <c r="AM15" s="59"/>
      <c r="AN15" s="59"/>
      <c r="AO15" s="429">
        <f>SUM(F15+K15+U15+Z15+AE15+AJ15)</f>
        <v>17</v>
      </c>
      <c r="AP15" s="429"/>
      <c r="AQ15" s="429">
        <f>SUM(X15+AC15+AH15+AM15)</f>
        <v>1</v>
      </c>
      <c r="AR15" s="429"/>
      <c r="AS15" s="586">
        <v>9</v>
      </c>
      <c r="AT15" s="587"/>
      <c r="AU15" s="595"/>
      <c r="AV15" s="596"/>
      <c r="AW15" s="131"/>
      <c r="AX15" s="131"/>
      <c r="AY15" s="139"/>
      <c r="AZ15" s="139"/>
      <c r="BA15" s="140"/>
      <c r="BB15" s="141"/>
      <c r="BC15" s="141"/>
    </row>
    <row r="16" spans="1:55" ht="14.25" thickBot="1" thickTop="1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592" t="s">
        <v>10</v>
      </c>
      <c r="AK16" s="593"/>
      <c r="AL16" s="593"/>
      <c r="AM16" s="593"/>
      <c r="AN16" s="594"/>
      <c r="AO16" s="583">
        <f>SUM(AO12:AO15)</f>
        <v>28</v>
      </c>
      <c r="AP16" s="584"/>
      <c r="AQ16" s="583">
        <f>SUM(AQ12:AQ15)</f>
        <v>28</v>
      </c>
      <c r="AR16" s="584"/>
      <c r="AS16" s="585"/>
      <c r="AT16" s="362"/>
      <c r="AU16" s="142"/>
      <c r="AV16" s="142"/>
      <c r="AW16" s="142"/>
      <c r="AX16" s="142"/>
      <c r="AY16" s="142"/>
      <c r="AZ16" s="142"/>
      <c r="BA16" s="142"/>
      <c r="BB16" s="143"/>
      <c r="BC16" s="143"/>
    </row>
    <row r="17" spans="1:55" ht="17.25" thickBot="1" thickTop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269" t="s">
        <v>22</v>
      </c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2"/>
      <c r="BC17" s="2"/>
    </row>
    <row r="18" spans="1:55" ht="14.25" thickBot="1" thickTop="1">
      <c r="A18" s="201" t="s">
        <v>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3"/>
      <c r="U18" s="270">
        <v>1</v>
      </c>
      <c r="V18" s="271"/>
      <c r="W18" s="272">
        <v>2</v>
      </c>
      <c r="X18" s="271"/>
      <c r="Y18" s="272">
        <v>3</v>
      </c>
      <c r="Z18" s="271"/>
      <c r="AA18" s="272">
        <v>4</v>
      </c>
      <c r="AB18" s="271"/>
      <c r="AC18" s="272">
        <v>5</v>
      </c>
      <c r="AD18" s="271"/>
      <c r="AE18" s="272">
        <v>6</v>
      </c>
      <c r="AF18" s="271"/>
      <c r="AG18" s="272">
        <v>7</v>
      </c>
      <c r="AH18" s="271"/>
      <c r="AI18" s="272">
        <v>8</v>
      </c>
      <c r="AJ18" s="271"/>
      <c r="AK18" s="272">
        <v>9</v>
      </c>
      <c r="AL18" s="513"/>
      <c r="AM18" s="582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14"/>
      <c r="BB18" s="2"/>
      <c r="BC18" s="2"/>
    </row>
    <row r="19" spans="1:55" ht="13.5" thickTop="1">
      <c r="A19" s="44">
        <v>1</v>
      </c>
      <c r="B19" s="207" t="s">
        <v>116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9"/>
      <c r="U19" s="581" t="s">
        <v>160</v>
      </c>
      <c r="V19" s="578"/>
      <c r="W19" s="577" t="s">
        <v>160</v>
      </c>
      <c r="X19" s="578"/>
      <c r="Y19" s="577" t="s">
        <v>160</v>
      </c>
      <c r="Z19" s="578"/>
      <c r="AA19" s="577" t="s">
        <v>160</v>
      </c>
      <c r="AB19" s="578"/>
      <c r="AC19" s="577" t="s">
        <v>160</v>
      </c>
      <c r="AD19" s="578"/>
      <c r="AE19" s="577" t="s">
        <v>160</v>
      </c>
      <c r="AF19" s="578"/>
      <c r="AG19" s="514"/>
      <c r="AH19" s="515"/>
      <c r="AI19" s="514"/>
      <c r="AJ19" s="515"/>
      <c r="AK19" s="514"/>
      <c r="AL19" s="567"/>
      <c r="AM19" s="340"/>
      <c r="AN19" s="279"/>
      <c r="AO19" s="279"/>
      <c r="AP19" s="279"/>
      <c r="AQ19" s="279"/>
      <c r="AR19" s="279"/>
      <c r="AS19" s="279"/>
      <c r="AT19" s="279"/>
      <c r="AU19" s="279"/>
      <c r="AV19" s="279"/>
      <c r="AW19" s="15"/>
      <c r="AX19" s="15"/>
      <c r="AY19" s="279"/>
      <c r="AZ19" s="279"/>
      <c r="BA19" s="15"/>
      <c r="BB19" s="2"/>
      <c r="BC19" s="2"/>
    </row>
    <row r="20" spans="1:55" ht="12.75">
      <c r="A20" s="45">
        <v>2</v>
      </c>
      <c r="B20" s="225" t="s">
        <v>136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8"/>
      <c r="U20" s="282" t="s">
        <v>160</v>
      </c>
      <c r="V20" s="283"/>
      <c r="W20" s="285"/>
      <c r="X20" s="286"/>
      <c r="Y20" s="285"/>
      <c r="Z20" s="286"/>
      <c r="AA20" s="285"/>
      <c r="AB20" s="286"/>
      <c r="AC20" s="285"/>
      <c r="AD20" s="286"/>
      <c r="AE20" s="285"/>
      <c r="AF20" s="286"/>
      <c r="AG20" s="285"/>
      <c r="AH20" s="286"/>
      <c r="AI20" s="285"/>
      <c r="AJ20" s="286"/>
      <c r="AK20" s="285"/>
      <c r="AL20" s="510"/>
      <c r="AM20" s="340"/>
      <c r="AN20" s="279"/>
      <c r="AO20" s="279"/>
      <c r="AP20" s="279"/>
      <c r="AQ20" s="279"/>
      <c r="AR20" s="279"/>
      <c r="AS20" s="15"/>
      <c r="AT20" s="15"/>
      <c r="AU20" s="15"/>
      <c r="AV20" s="15"/>
      <c r="AW20" s="15"/>
      <c r="AX20" s="15"/>
      <c r="AY20" s="15"/>
      <c r="AZ20" s="15"/>
      <c r="BA20" s="15"/>
      <c r="BB20" s="2"/>
      <c r="BC20" s="2"/>
    </row>
    <row r="21" spans="1:55" ht="12.75">
      <c r="A21" s="45">
        <v>3</v>
      </c>
      <c r="B21" s="225" t="s">
        <v>108</v>
      </c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8"/>
      <c r="U21" s="282" t="s">
        <v>160</v>
      </c>
      <c r="V21" s="283"/>
      <c r="W21" s="285"/>
      <c r="X21" s="286"/>
      <c r="Y21" s="285"/>
      <c r="Z21" s="286"/>
      <c r="AA21" s="285"/>
      <c r="AB21" s="286"/>
      <c r="AC21" s="285"/>
      <c r="AD21" s="286"/>
      <c r="AE21" s="285"/>
      <c r="AF21" s="286"/>
      <c r="AG21" s="285"/>
      <c r="AH21" s="286"/>
      <c r="AI21" s="285"/>
      <c r="AJ21" s="286"/>
      <c r="AK21" s="285"/>
      <c r="AL21" s="287"/>
      <c r="AM21" s="129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"/>
      <c r="BC21" s="2"/>
    </row>
    <row r="22" spans="1:55" ht="13.5" thickBot="1">
      <c r="A22" s="81">
        <v>4</v>
      </c>
      <c r="B22" s="246" t="s">
        <v>137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80"/>
      <c r="U22" s="288" t="s">
        <v>160</v>
      </c>
      <c r="V22" s="289"/>
      <c r="W22" s="290" t="s">
        <v>160</v>
      </c>
      <c r="X22" s="289"/>
      <c r="Y22" s="290" t="s">
        <v>160</v>
      </c>
      <c r="Z22" s="289"/>
      <c r="AA22" s="290" t="s">
        <v>160</v>
      </c>
      <c r="AB22" s="289"/>
      <c r="AC22" s="290" t="s">
        <v>160</v>
      </c>
      <c r="AD22" s="289"/>
      <c r="AE22" s="290" t="s">
        <v>160</v>
      </c>
      <c r="AF22" s="289"/>
      <c r="AG22" s="290" t="s">
        <v>160</v>
      </c>
      <c r="AH22" s="289"/>
      <c r="AI22" s="290" t="s">
        <v>160</v>
      </c>
      <c r="AJ22" s="289"/>
      <c r="AK22" s="290" t="s">
        <v>160</v>
      </c>
      <c r="AL22" s="525"/>
      <c r="AM22" s="340"/>
      <c r="AN22" s="279"/>
      <c r="AO22" s="279"/>
      <c r="AP22" s="279"/>
      <c r="AQ22" s="279"/>
      <c r="AR22" s="279"/>
      <c r="AS22" s="279"/>
      <c r="AT22" s="279"/>
      <c r="AU22" s="279"/>
      <c r="AV22" s="279"/>
      <c r="AW22" s="15"/>
      <c r="AX22" s="15"/>
      <c r="AY22" s="279"/>
      <c r="AZ22" s="279"/>
      <c r="BA22" s="15"/>
      <c r="BB22" s="2"/>
      <c r="BC22" s="2"/>
    </row>
    <row r="23" spans="1:55" ht="14.25" thickBot="1" thickTop="1">
      <c r="A23" s="14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270">
        <v>9</v>
      </c>
      <c r="V23" s="271"/>
      <c r="W23" s="272">
        <v>8</v>
      </c>
      <c r="X23" s="271"/>
      <c r="Y23" s="272">
        <v>7</v>
      </c>
      <c r="Z23" s="271"/>
      <c r="AA23" s="272">
        <v>6</v>
      </c>
      <c r="AB23" s="271"/>
      <c r="AC23" s="272">
        <v>5</v>
      </c>
      <c r="AD23" s="271"/>
      <c r="AE23" s="272">
        <v>4</v>
      </c>
      <c r="AF23" s="271"/>
      <c r="AG23" s="272">
        <v>3</v>
      </c>
      <c r="AH23" s="271"/>
      <c r="AI23" s="272">
        <v>2</v>
      </c>
      <c r="AJ23" s="271"/>
      <c r="AK23" s="272">
        <v>1</v>
      </c>
      <c r="AL23" s="273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2"/>
      <c r="AZ23" s="2"/>
      <c r="BA23" s="2"/>
      <c r="BB23" s="2"/>
      <c r="BC23" s="2"/>
    </row>
    <row r="24" spans="1:55" ht="13.5" thickTop="1">
      <c r="A24" s="14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86" t="s">
        <v>24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2"/>
      <c r="AZ24" s="2"/>
      <c r="BA24" s="2"/>
      <c r="BB24" s="2"/>
      <c r="BC24" s="2"/>
    </row>
    <row r="25" spans="1:42" ht="18.75">
      <c r="A25" s="17" t="s">
        <v>31</v>
      </c>
      <c r="AI25" s="3"/>
      <c r="AP25" s="3"/>
    </row>
    <row r="26" ht="16.5">
      <c r="A26" s="19" t="s">
        <v>45</v>
      </c>
    </row>
    <row r="27" ht="16.5">
      <c r="A27" s="19" t="s">
        <v>46</v>
      </c>
    </row>
    <row r="28" ht="13.5" thickBot="1"/>
    <row r="29" spans="1:53" s="2" customFormat="1" ht="20.25" thickBot="1" thickTop="1">
      <c r="A29" s="17" t="s">
        <v>26</v>
      </c>
      <c r="AR29" s="201" t="s">
        <v>12</v>
      </c>
      <c r="AS29" s="202"/>
      <c r="AT29" s="202"/>
      <c r="AU29" s="202"/>
      <c r="AV29" s="203"/>
      <c r="AW29" s="201" t="s">
        <v>13</v>
      </c>
      <c r="AX29" s="202"/>
      <c r="AY29" s="202"/>
      <c r="AZ29" s="202"/>
      <c r="BA29" s="203"/>
    </row>
    <row r="30" spans="1:53" s="2" customFormat="1" ht="13.5" thickTop="1">
      <c r="A30" s="308" t="s">
        <v>30</v>
      </c>
      <c r="B30" s="309"/>
      <c r="C30" s="310"/>
      <c r="D30" s="311" t="s">
        <v>14</v>
      </c>
      <c r="E30" s="312"/>
      <c r="F30" s="312"/>
      <c r="G30" s="312"/>
      <c r="H30" s="313"/>
      <c r="I30" s="314" t="s">
        <v>137</v>
      </c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6"/>
      <c r="X30" s="21" t="s">
        <v>9</v>
      </c>
      <c r="Y30" s="311" t="s">
        <v>15</v>
      </c>
      <c r="Z30" s="312"/>
      <c r="AA30" s="312"/>
      <c r="AB30" s="312"/>
      <c r="AC30" s="313"/>
      <c r="AD30" s="314" t="s">
        <v>179</v>
      </c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8"/>
      <c r="AR30" s="337">
        <v>6</v>
      </c>
      <c r="AS30" s="338"/>
      <c r="AT30" s="22" t="s">
        <v>9</v>
      </c>
      <c r="AU30" s="338">
        <v>0</v>
      </c>
      <c r="AV30" s="339"/>
      <c r="AW30" s="297" t="s">
        <v>172</v>
      </c>
      <c r="AX30" s="298"/>
      <c r="AY30" s="10" t="s">
        <v>9</v>
      </c>
      <c r="AZ30" s="298" t="s">
        <v>172</v>
      </c>
      <c r="BA30" s="335"/>
    </row>
    <row r="31" spans="1:53" s="2" customFormat="1" ht="13.5" thickBot="1">
      <c r="A31" s="294" t="s">
        <v>50</v>
      </c>
      <c r="B31" s="295"/>
      <c r="C31" s="296"/>
      <c r="D31" s="299" t="s">
        <v>16</v>
      </c>
      <c r="E31" s="300"/>
      <c r="F31" s="300"/>
      <c r="G31" s="300"/>
      <c r="H31" s="301"/>
      <c r="I31" s="302" t="s">
        <v>116</v>
      </c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4"/>
      <c r="X31" s="24" t="s">
        <v>9</v>
      </c>
      <c r="Y31" s="299" t="s">
        <v>17</v>
      </c>
      <c r="Z31" s="300"/>
      <c r="AA31" s="300"/>
      <c r="AB31" s="300"/>
      <c r="AC31" s="301"/>
      <c r="AD31" s="302" t="s">
        <v>180</v>
      </c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19"/>
      <c r="AR31" s="305">
        <v>3</v>
      </c>
      <c r="AS31" s="306"/>
      <c r="AT31" s="25" t="s">
        <v>9</v>
      </c>
      <c r="AU31" s="306">
        <v>0</v>
      </c>
      <c r="AV31" s="307"/>
      <c r="AW31" s="305" t="s">
        <v>172</v>
      </c>
      <c r="AX31" s="306"/>
      <c r="AY31" s="26" t="s">
        <v>9</v>
      </c>
      <c r="AZ31" s="306" t="s">
        <v>172</v>
      </c>
      <c r="BA31" s="307"/>
    </row>
    <row r="32" ht="13.5" thickTop="1"/>
    <row r="33" ht="13.5" thickBot="1"/>
    <row r="34" spans="1:53" ht="20.25" thickBot="1" thickTop="1">
      <c r="A34" s="1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01" t="s">
        <v>12</v>
      </c>
      <c r="AS34" s="202"/>
      <c r="AT34" s="202"/>
      <c r="AU34" s="202"/>
      <c r="AV34" s="203"/>
      <c r="AW34" s="201" t="s">
        <v>13</v>
      </c>
      <c r="AX34" s="202"/>
      <c r="AY34" s="202"/>
      <c r="AZ34" s="202"/>
      <c r="BA34" s="203"/>
    </row>
    <row r="35" spans="1:53" ht="14.25" thickBot="1" thickTop="1">
      <c r="A35" s="325" t="s">
        <v>51</v>
      </c>
      <c r="B35" s="326"/>
      <c r="C35" s="327"/>
      <c r="D35" s="328" t="s">
        <v>53</v>
      </c>
      <c r="E35" s="329"/>
      <c r="F35" s="329"/>
      <c r="G35" s="329"/>
      <c r="H35" s="330"/>
      <c r="I35" s="331" t="s">
        <v>137</v>
      </c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3"/>
      <c r="X35" s="27" t="s">
        <v>9</v>
      </c>
      <c r="Y35" s="328" t="s">
        <v>54</v>
      </c>
      <c r="Z35" s="329"/>
      <c r="AA35" s="329"/>
      <c r="AB35" s="329"/>
      <c r="AC35" s="330"/>
      <c r="AD35" s="331" t="s">
        <v>116</v>
      </c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4"/>
      <c r="AR35" s="336">
        <v>4</v>
      </c>
      <c r="AS35" s="320"/>
      <c r="AT35" s="28" t="s">
        <v>9</v>
      </c>
      <c r="AU35" s="320">
        <v>1</v>
      </c>
      <c r="AV35" s="321"/>
      <c r="AW35" s="322" t="s">
        <v>172</v>
      </c>
      <c r="AX35" s="323"/>
      <c r="AY35" s="25" t="s">
        <v>9</v>
      </c>
      <c r="AZ35" s="323" t="s">
        <v>172</v>
      </c>
      <c r="BA35" s="324"/>
    </row>
    <row r="36" ht="13.5" thickTop="1"/>
  </sheetData>
  <sheetProtection/>
  <mergeCells count="176">
    <mergeCell ref="AC14:AD14"/>
    <mergeCell ref="AM12:AN12"/>
    <mergeCell ref="U23:V23"/>
    <mergeCell ref="W23:X23"/>
    <mergeCell ref="Y23:Z23"/>
    <mergeCell ref="AA23:AB23"/>
    <mergeCell ref="AC23:AD23"/>
    <mergeCell ref="AG23:AH23"/>
    <mergeCell ref="AI23:AJ23"/>
    <mergeCell ref="AK23:AL23"/>
    <mergeCell ref="B21:T21"/>
    <mergeCell ref="AI22:AJ22"/>
    <mergeCell ref="AG21:AH21"/>
    <mergeCell ref="AI21:AJ21"/>
    <mergeCell ref="U21:V21"/>
    <mergeCell ref="W21:X21"/>
    <mergeCell ref="AC22:AD22"/>
    <mergeCell ref="Y21:Z21"/>
    <mergeCell ref="AA21:AB21"/>
    <mergeCell ref="AC21:AD21"/>
    <mergeCell ref="AE23:AF23"/>
    <mergeCell ref="AQ22:AR22"/>
    <mergeCell ref="AS22:AT22"/>
    <mergeCell ref="AY22:AZ22"/>
    <mergeCell ref="U22:V22"/>
    <mergeCell ref="W22:X22"/>
    <mergeCell ref="Y22:Z22"/>
    <mergeCell ref="AA22:AB22"/>
    <mergeCell ref="AE22:AF22"/>
    <mergeCell ref="AG22:AH22"/>
    <mergeCell ref="AU11:AV11"/>
    <mergeCell ref="AU14:AV14"/>
    <mergeCell ref="X14:Y14"/>
    <mergeCell ref="AE21:AF21"/>
    <mergeCell ref="AC12:AD12"/>
    <mergeCell ref="AH12:AI12"/>
    <mergeCell ref="AU15:AV15"/>
    <mergeCell ref="AK21:AL21"/>
    <mergeCell ref="Y20:Z20"/>
    <mergeCell ref="AA20:AB20"/>
    <mergeCell ref="U15:V15"/>
    <mergeCell ref="X15:Y15"/>
    <mergeCell ref="AC15:AD15"/>
    <mergeCell ref="A7:BA7"/>
    <mergeCell ref="AU12:AV12"/>
    <mergeCell ref="AM13:AN13"/>
    <mergeCell ref="AU13:AV13"/>
    <mergeCell ref="AH15:AI15"/>
    <mergeCell ref="X13:Y13"/>
    <mergeCell ref="AH13:AI13"/>
    <mergeCell ref="AK22:AL22"/>
    <mergeCell ref="AM22:AN22"/>
    <mergeCell ref="A1:BA1"/>
    <mergeCell ref="A2:BA2"/>
    <mergeCell ref="A3:BA3"/>
    <mergeCell ref="A4:BA4"/>
    <mergeCell ref="A5:BA5"/>
    <mergeCell ref="U20:V20"/>
    <mergeCell ref="B15:T15"/>
    <mergeCell ref="W20:X20"/>
    <mergeCell ref="U17:AF17"/>
    <mergeCell ref="AM14:AN14"/>
    <mergeCell ref="AC20:AD20"/>
    <mergeCell ref="AJ16:AN16"/>
    <mergeCell ref="AE19:AF19"/>
    <mergeCell ref="AG19:AH19"/>
    <mergeCell ref="Z14:AA14"/>
    <mergeCell ref="AJ14:AK14"/>
    <mergeCell ref="AC19:AD19"/>
    <mergeCell ref="AG18:AH18"/>
    <mergeCell ref="AE20:AF20"/>
    <mergeCell ref="AG20:AH20"/>
    <mergeCell ref="AI20:AJ20"/>
    <mergeCell ref="AK20:AL20"/>
    <mergeCell ref="AM20:AN20"/>
    <mergeCell ref="AO20:AP20"/>
    <mergeCell ref="A11:T11"/>
    <mergeCell ref="U11:Y11"/>
    <mergeCell ref="Z11:AD11"/>
    <mergeCell ref="AE11:AI11"/>
    <mergeCell ref="AJ11:AN11"/>
    <mergeCell ref="AO11:AP11"/>
    <mergeCell ref="AQ11:AR11"/>
    <mergeCell ref="AS11:AT11"/>
    <mergeCell ref="AS12:AT12"/>
    <mergeCell ref="AS13:AT13"/>
    <mergeCell ref="B12:T12"/>
    <mergeCell ref="Z12:AA12"/>
    <mergeCell ref="AE12:AF12"/>
    <mergeCell ref="AJ12:AK12"/>
    <mergeCell ref="AO12:AP12"/>
    <mergeCell ref="AQ12:AR12"/>
    <mergeCell ref="AO14:AP14"/>
    <mergeCell ref="AQ14:AR14"/>
    <mergeCell ref="AE13:AF13"/>
    <mergeCell ref="AJ13:AK13"/>
    <mergeCell ref="AO13:AP13"/>
    <mergeCell ref="AQ13:AR13"/>
    <mergeCell ref="AS14:AT14"/>
    <mergeCell ref="B13:T13"/>
    <mergeCell ref="U13:V13"/>
    <mergeCell ref="Z15:AA15"/>
    <mergeCell ref="AE15:AF15"/>
    <mergeCell ref="AO15:AP15"/>
    <mergeCell ref="AQ15:AR15"/>
    <mergeCell ref="AS15:AT15"/>
    <mergeCell ref="B14:T14"/>
    <mergeCell ref="U14:V14"/>
    <mergeCell ref="AO16:AP16"/>
    <mergeCell ref="AQ16:AR16"/>
    <mergeCell ref="AS16:AT16"/>
    <mergeCell ref="A18:T18"/>
    <mergeCell ref="U18:V18"/>
    <mergeCell ref="W18:X18"/>
    <mergeCell ref="Y18:Z18"/>
    <mergeCell ref="AA18:AB18"/>
    <mergeCell ref="AC18:AD18"/>
    <mergeCell ref="AE18:AF18"/>
    <mergeCell ref="B19:T19"/>
    <mergeCell ref="U19:V19"/>
    <mergeCell ref="AY19:AZ19"/>
    <mergeCell ref="AY18:AZ18"/>
    <mergeCell ref="AM18:AN18"/>
    <mergeCell ref="AO18:AP18"/>
    <mergeCell ref="AQ18:AR18"/>
    <mergeCell ref="AS18:AT18"/>
    <mergeCell ref="AU18:AV18"/>
    <mergeCell ref="AW18:AX18"/>
    <mergeCell ref="B22:T22"/>
    <mergeCell ref="AR29:AV29"/>
    <mergeCell ref="AW29:BA29"/>
    <mergeCell ref="AI18:AJ18"/>
    <mergeCell ref="AK18:AL18"/>
    <mergeCell ref="AU19:AV19"/>
    <mergeCell ref="B20:T20"/>
    <mergeCell ref="AI19:AJ19"/>
    <mergeCell ref="AK19:AL19"/>
    <mergeCell ref="AM19:AN19"/>
    <mergeCell ref="AU22:AV22"/>
    <mergeCell ref="AO22:AP22"/>
    <mergeCell ref="AU30:AV30"/>
    <mergeCell ref="W19:X19"/>
    <mergeCell ref="Y19:Z19"/>
    <mergeCell ref="AA19:AB19"/>
    <mergeCell ref="AO19:AP19"/>
    <mergeCell ref="AQ19:AR19"/>
    <mergeCell ref="AS19:AT19"/>
    <mergeCell ref="AQ20:AR20"/>
    <mergeCell ref="AW30:AX30"/>
    <mergeCell ref="AZ30:BA30"/>
    <mergeCell ref="A31:C31"/>
    <mergeCell ref="D31:H31"/>
    <mergeCell ref="I31:W31"/>
    <mergeCell ref="Y31:AC31"/>
    <mergeCell ref="AD31:AQ31"/>
    <mergeCell ref="AR31:AS31"/>
    <mergeCell ref="A30:C30"/>
    <mergeCell ref="D30:H30"/>
    <mergeCell ref="A35:C35"/>
    <mergeCell ref="D35:H35"/>
    <mergeCell ref="I35:W35"/>
    <mergeCell ref="Y35:AC35"/>
    <mergeCell ref="AD35:AQ35"/>
    <mergeCell ref="AR30:AS30"/>
    <mergeCell ref="AR35:AS35"/>
    <mergeCell ref="I30:W30"/>
    <mergeCell ref="Y30:AC30"/>
    <mergeCell ref="AD30:AQ30"/>
    <mergeCell ref="AU35:AV35"/>
    <mergeCell ref="AW35:AX35"/>
    <mergeCell ref="AZ35:BA35"/>
    <mergeCell ref="AU31:AV31"/>
    <mergeCell ref="AW31:AX31"/>
    <mergeCell ref="AZ31:BA31"/>
    <mergeCell ref="AR34:AV34"/>
    <mergeCell ref="AW34:BA3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9"/>
  <sheetViews>
    <sheetView showGridLines="0" zoomScalePageLayoutView="0" workbookViewId="0" topLeftCell="A38">
      <selection activeCell="B13" sqref="B13:R13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</row>
    <row r="2" spans="1:54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</row>
    <row r="4" spans="1:54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</row>
    <row r="5" spans="1:54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1:54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8" t="s">
        <v>56</v>
      </c>
      <c r="AC8" s="2"/>
      <c r="AD8" s="2"/>
      <c r="AE8" s="2"/>
      <c r="AF8" s="2"/>
      <c r="AG8" s="18"/>
      <c r="AH8" s="18"/>
      <c r="AI8" s="18"/>
      <c r="AJ8" s="18"/>
      <c r="AK8" s="18"/>
      <c r="AL8" s="18"/>
      <c r="AM8" s="2"/>
      <c r="AN8" s="2"/>
      <c r="AO8" s="39"/>
      <c r="AP8" s="2"/>
      <c r="AQ8" s="2"/>
      <c r="AR8" s="18"/>
      <c r="AS8" s="2"/>
      <c r="AT8" s="39"/>
      <c r="AU8" s="2"/>
      <c r="AV8" s="2"/>
      <c r="AW8" s="39"/>
      <c r="AX8" s="2"/>
      <c r="AY8" s="2"/>
      <c r="AZ8" s="2"/>
      <c r="BA8" s="2"/>
      <c r="BB8" s="18"/>
    </row>
    <row r="9" spans="1:52" s="2" customFormat="1" ht="14.25" thickBot="1" thickTop="1">
      <c r="A9" s="201" t="s">
        <v>57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8"/>
      <c r="AR9" s="204" t="s">
        <v>6</v>
      </c>
      <c r="AS9" s="205"/>
      <c r="AT9" s="204" t="s">
        <v>7</v>
      </c>
      <c r="AU9" s="205"/>
      <c r="AV9" s="204" t="s">
        <v>8</v>
      </c>
      <c r="AW9" s="205"/>
      <c r="AX9" s="90"/>
      <c r="AY9" s="206"/>
      <c r="AZ9" s="206"/>
    </row>
    <row r="10" spans="1:52" s="2" customFormat="1" ht="13.5" thickTop="1">
      <c r="A10" s="44">
        <v>1</v>
      </c>
      <c r="B10" s="207" t="s">
        <v>138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63"/>
      <c r="T10" s="64"/>
      <c r="U10" s="64"/>
      <c r="V10" s="64"/>
      <c r="W10" s="64"/>
      <c r="X10" s="216">
        <v>0</v>
      </c>
      <c r="Y10" s="217"/>
      <c r="Z10" s="177" t="s">
        <v>9</v>
      </c>
      <c r="AA10" s="217">
        <v>5</v>
      </c>
      <c r="AB10" s="218"/>
      <c r="AC10" s="210">
        <v>2</v>
      </c>
      <c r="AD10" s="211"/>
      <c r="AE10" s="162" t="s">
        <v>9</v>
      </c>
      <c r="AF10" s="211">
        <v>1</v>
      </c>
      <c r="AG10" s="212"/>
      <c r="AH10" s="210">
        <v>2</v>
      </c>
      <c r="AI10" s="211"/>
      <c r="AJ10" s="162" t="s">
        <v>9</v>
      </c>
      <c r="AK10" s="211">
        <v>1</v>
      </c>
      <c r="AL10" s="212"/>
      <c r="AM10" s="216">
        <v>0</v>
      </c>
      <c r="AN10" s="217"/>
      <c r="AO10" s="177" t="s">
        <v>9</v>
      </c>
      <c r="AP10" s="217">
        <v>3</v>
      </c>
      <c r="AQ10" s="219"/>
      <c r="AR10" s="220">
        <f>SUM(D10+I10+N10+S10+X10+AC10+AH10+AM10)</f>
        <v>4</v>
      </c>
      <c r="AS10" s="221"/>
      <c r="AT10" s="220">
        <f>SUM(G10+L10+Q10+V10+AA10+AF10+AK10+AP10)</f>
        <v>10</v>
      </c>
      <c r="AU10" s="221"/>
      <c r="AV10" s="222">
        <v>6</v>
      </c>
      <c r="AW10" s="223"/>
      <c r="AX10" s="123"/>
      <c r="AY10" s="224"/>
      <c r="AZ10" s="224"/>
    </row>
    <row r="11" spans="1:52" s="2" customFormat="1" ht="12.75">
      <c r="A11" s="45">
        <v>2</v>
      </c>
      <c r="B11" s="225" t="s">
        <v>139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45">
        <v>5</v>
      </c>
      <c r="T11" s="232"/>
      <c r="U11" s="163" t="s">
        <v>9</v>
      </c>
      <c r="V11" s="232">
        <v>0</v>
      </c>
      <c r="W11" s="233"/>
      <c r="X11" s="58"/>
      <c r="Y11" s="59"/>
      <c r="Z11" s="59"/>
      <c r="AA11" s="59"/>
      <c r="AB11" s="59"/>
      <c r="AC11" s="231">
        <v>9</v>
      </c>
      <c r="AD11" s="232"/>
      <c r="AE11" s="163" t="s">
        <v>9</v>
      </c>
      <c r="AF11" s="232">
        <v>1</v>
      </c>
      <c r="AG11" s="233"/>
      <c r="AH11" s="231">
        <v>5</v>
      </c>
      <c r="AI11" s="232"/>
      <c r="AJ11" s="163" t="s">
        <v>9</v>
      </c>
      <c r="AK11" s="232">
        <v>2</v>
      </c>
      <c r="AL11" s="233"/>
      <c r="AM11" s="231">
        <v>2</v>
      </c>
      <c r="AN11" s="232"/>
      <c r="AO11" s="163" t="s">
        <v>9</v>
      </c>
      <c r="AP11" s="232">
        <v>1</v>
      </c>
      <c r="AQ11" s="389"/>
      <c r="AR11" s="237">
        <f>SUM(D11+I11+N11+S11+X11+AC11+AH11+AM11)</f>
        <v>21</v>
      </c>
      <c r="AS11" s="238"/>
      <c r="AT11" s="237">
        <f>SUM(G11+L11+Q11+V11+AA11+AF11+AK11+AP11)</f>
        <v>4</v>
      </c>
      <c r="AU11" s="238"/>
      <c r="AV11" s="239">
        <v>12</v>
      </c>
      <c r="AW11" s="240"/>
      <c r="AX11" s="123"/>
      <c r="AY11" s="224"/>
      <c r="AZ11" s="224"/>
    </row>
    <row r="12" spans="1:52" s="2" customFormat="1" ht="12.75">
      <c r="A12" s="45">
        <v>3</v>
      </c>
      <c r="B12" s="225" t="s">
        <v>136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28">
        <v>1</v>
      </c>
      <c r="T12" s="229"/>
      <c r="U12" s="160" t="s">
        <v>9</v>
      </c>
      <c r="V12" s="229">
        <v>2</v>
      </c>
      <c r="W12" s="230"/>
      <c r="X12" s="243">
        <v>1</v>
      </c>
      <c r="Y12" s="229"/>
      <c r="Z12" s="160" t="s">
        <v>9</v>
      </c>
      <c r="AA12" s="229">
        <v>9</v>
      </c>
      <c r="AB12" s="230"/>
      <c r="AC12" s="58"/>
      <c r="AD12" s="59"/>
      <c r="AE12" s="59"/>
      <c r="AF12" s="59"/>
      <c r="AG12" s="59"/>
      <c r="AH12" s="231">
        <v>3</v>
      </c>
      <c r="AI12" s="232"/>
      <c r="AJ12" s="163" t="s">
        <v>9</v>
      </c>
      <c r="AK12" s="232">
        <v>0</v>
      </c>
      <c r="AL12" s="233"/>
      <c r="AM12" s="243">
        <v>0</v>
      </c>
      <c r="AN12" s="229"/>
      <c r="AO12" s="160" t="s">
        <v>9</v>
      </c>
      <c r="AP12" s="229">
        <v>4</v>
      </c>
      <c r="AQ12" s="244"/>
      <c r="AR12" s="237">
        <f>SUM(D12+I12+N12+S12+X12+AC12+AH12+AM12)</f>
        <v>5</v>
      </c>
      <c r="AS12" s="238"/>
      <c r="AT12" s="237">
        <f>SUM(G12+L12+Q12+V12+AA12+AF12+AK12+AP12)</f>
        <v>15</v>
      </c>
      <c r="AU12" s="238"/>
      <c r="AV12" s="239">
        <v>3</v>
      </c>
      <c r="AW12" s="240"/>
      <c r="AX12" s="123"/>
      <c r="AY12" s="224"/>
      <c r="AZ12" s="224"/>
    </row>
    <row r="13" spans="1:52" s="2" customFormat="1" ht="12.75">
      <c r="A13" s="45">
        <v>4</v>
      </c>
      <c r="B13" s="225" t="s">
        <v>171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8">
        <v>1</v>
      </c>
      <c r="T13" s="229"/>
      <c r="U13" s="160" t="s">
        <v>9</v>
      </c>
      <c r="V13" s="229">
        <v>2</v>
      </c>
      <c r="W13" s="230"/>
      <c r="X13" s="243">
        <v>2</v>
      </c>
      <c r="Y13" s="229"/>
      <c r="Z13" s="160" t="s">
        <v>9</v>
      </c>
      <c r="AA13" s="229">
        <v>5</v>
      </c>
      <c r="AB13" s="230"/>
      <c r="AC13" s="243">
        <v>0</v>
      </c>
      <c r="AD13" s="229"/>
      <c r="AE13" s="160" t="s">
        <v>9</v>
      </c>
      <c r="AF13" s="229">
        <v>3</v>
      </c>
      <c r="AG13" s="230"/>
      <c r="AH13" s="58"/>
      <c r="AI13" s="59"/>
      <c r="AJ13" s="59"/>
      <c r="AK13" s="59"/>
      <c r="AL13" s="59"/>
      <c r="AM13" s="243">
        <v>0</v>
      </c>
      <c r="AN13" s="229"/>
      <c r="AO13" s="160" t="s">
        <v>9</v>
      </c>
      <c r="AP13" s="229">
        <v>1</v>
      </c>
      <c r="AQ13" s="244"/>
      <c r="AR13" s="237">
        <f>SUM(D13+I13+N13+S13+X13+AC13+AH13+AM13)</f>
        <v>3</v>
      </c>
      <c r="AS13" s="238"/>
      <c r="AT13" s="237">
        <f>SUM(G13+L13+Q13+V13+AA13+AF13+AK13+AP13)</f>
        <v>11</v>
      </c>
      <c r="AU13" s="238"/>
      <c r="AV13" s="239">
        <v>0</v>
      </c>
      <c r="AW13" s="240"/>
      <c r="AX13" s="123"/>
      <c r="AY13" s="224"/>
      <c r="AZ13" s="224"/>
    </row>
    <row r="14" spans="1:52" s="2" customFormat="1" ht="13.5" thickBot="1">
      <c r="A14" s="81">
        <v>5</v>
      </c>
      <c r="B14" s="246" t="s">
        <v>104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8"/>
      <c r="S14" s="249">
        <v>3</v>
      </c>
      <c r="T14" s="250"/>
      <c r="U14" s="166" t="s">
        <v>9</v>
      </c>
      <c r="V14" s="250">
        <v>0</v>
      </c>
      <c r="W14" s="251"/>
      <c r="X14" s="509">
        <v>1</v>
      </c>
      <c r="Y14" s="507"/>
      <c r="Z14" s="167" t="s">
        <v>9</v>
      </c>
      <c r="AA14" s="507">
        <v>2</v>
      </c>
      <c r="AB14" s="508"/>
      <c r="AC14" s="255">
        <v>4</v>
      </c>
      <c r="AD14" s="250"/>
      <c r="AE14" s="166" t="s">
        <v>9</v>
      </c>
      <c r="AF14" s="250">
        <v>0</v>
      </c>
      <c r="AG14" s="251"/>
      <c r="AH14" s="256">
        <v>1</v>
      </c>
      <c r="AI14" s="257"/>
      <c r="AJ14" s="166" t="s">
        <v>9</v>
      </c>
      <c r="AK14" s="257">
        <v>0</v>
      </c>
      <c r="AL14" s="258"/>
      <c r="AM14" s="82"/>
      <c r="AN14" s="83"/>
      <c r="AO14" s="83"/>
      <c r="AP14" s="83"/>
      <c r="AQ14" s="84"/>
      <c r="AR14" s="259">
        <f>SUM(D14+I14+N14+S14+X14+AC14+AH14+AM14)</f>
        <v>9</v>
      </c>
      <c r="AS14" s="260"/>
      <c r="AT14" s="259">
        <f>SUM(G14+L14+Q14+V14+AA14+AF14+AK14+AP14)</f>
        <v>2</v>
      </c>
      <c r="AU14" s="260"/>
      <c r="AV14" s="261">
        <v>6</v>
      </c>
      <c r="AW14" s="262"/>
      <c r="AX14" s="123"/>
      <c r="AY14" s="224"/>
      <c r="AZ14" s="224"/>
    </row>
    <row r="15" spans="1:52" s="2" customFormat="1" ht="14.25" thickBot="1" thickTop="1">
      <c r="A15" s="9"/>
      <c r="N15" s="10"/>
      <c r="S15" s="10"/>
      <c r="X15" s="10"/>
      <c r="AC15" s="10"/>
      <c r="AH15" s="10"/>
      <c r="AM15" s="263" t="s">
        <v>10</v>
      </c>
      <c r="AN15" s="264"/>
      <c r="AO15" s="264"/>
      <c r="AP15" s="264"/>
      <c r="AQ15" s="265"/>
      <c r="AR15" s="266">
        <f>SUM(AR10:AR14)</f>
        <v>42</v>
      </c>
      <c r="AS15" s="267"/>
      <c r="AT15" s="266">
        <f>SUM(AT10:AT14)</f>
        <v>42</v>
      </c>
      <c r="AU15" s="267"/>
      <c r="AV15" s="124"/>
      <c r="AW15" s="125"/>
      <c r="AX15" s="126"/>
      <c r="AY15" s="268"/>
      <c r="AZ15" s="268"/>
    </row>
    <row r="16" spans="1:52" s="2" customFormat="1" ht="12.75" customHeight="1" thickBot="1" thickTop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9" t="s">
        <v>22</v>
      </c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2" customFormat="1" ht="14.25" thickBot="1" thickTop="1">
      <c r="A17" s="201" t="s">
        <v>57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270">
        <v>1</v>
      </c>
      <c r="T17" s="271"/>
      <c r="U17" s="272">
        <v>2</v>
      </c>
      <c r="V17" s="271"/>
      <c r="W17" s="272">
        <v>3</v>
      </c>
      <c r="X17" s="271"/>
      <c r="Y17" s="272">
        <v>4</v>
      </c>
      <c r="Z17" s="271"/>
      <c r="AA17" s="272">
        <v>5</v>
      </c>
      <c r="AB17" s="271"/>
      <c r="AC17" s="272">
        <v>6</v>
      </c>
      <c r="AD17" s="271"/>
      <c r="AE17" s="272">
        <v>7</v>
      </c>
      <c r="AF17" s="271"/>
      <c r="AG17" s="272">
        <v>8</v>
      </c>
      <c r="AH17" s="271"/>
      <c r="AI17" s="272">
        <v>9</v>
      </c>
      <c r="AJ17" s="271"/>
      <c r="AK17" s="272">
        <v>10</v>
      </c>
      <c r="AL17" s="271"/>
      <c r="AM17" s="272">
        <v>11</v>
      </c>
      <c r="AN17" s="271"/>
      <c r="AO17" s="272">
        <v>12</v>
      </c>
      <c r="AP17" s="273"/>
      <c r="AQ17" s="274"/>
      <c r="AR17" s="274"/>
      <c r="AS17" s="274"/>
      <c r="AT17" s="274"/>
      <c r="AU17" s="274"/>
      <c r="AV17" s="274"/>
      <c r="AW17" s="206"/>
      <c r="AX17" s="206"/>
      <c r="AY17" s="274"/>
      <c r="AZ17" s="274"/>
    </row>
    <row r="18" spans="1:52" s="2" customFormat="1" ht="13.5" thickTop="1">
      <c r="A18" s="44">
        <v>1</v>
      </c>
      <c r="B18" s="207" t="s">
        <v>138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75" t="s">
        <v>160</v>
      </c>
      <c r="T18" s="276"/>
      <c r="U18" s="276" t="s">
        <v>160</v>
      </c>
      <c r="V18" s="276"/>
      <c r="W18" s="276" t="s">
        <v>160</v>
      </c>
      <c r="X18" s="276"/>
      <c r="Y18" s="276" t="s">
        <v>160</v>
      </c>
      <c r="Z18" s="276"/>
      <c r="AA18" s="276" t="s">
        <v>160</v>
      </c>
      <c r="AB18" s="276"/>
      <c r="AC18" s="276" t="s">
        <v>160</v>
      </c>
      <c r="AD18" s="276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8"/>
      <c r="AQ18" s="279"/>
      <c r="AR18" s="279"/>
      <c r="AS18" s="279"/>
      <c r="AT18" s="279"/>
      <c r="AU18" s="279"/>
      <c r="AV18" s="279"/>
      <c r="AW18" s="280"/>
      <c r="AX18" s="280"/>
      <c r="AY18" s="281"/>
      <c r="AZ18" s="281"/>
    </row>
    <row r="19" spans="1:52" s="2" customFormat="1" ht="12.75">
      <c r="A19" s="45">
        <v>2</v>
      </c>
      <c r="B19" s="225" t="s">
        <v>139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82" t="s">
        <v>160</v>
      </c>
      <c r="T19" s="283"/>
      <c r="U19" s="284" t="s">
        <v>160</v>
      </c>
      <c r="V19" s="283"/>
      <c r="W19" s="284" t="s">
        <v>160</v>
      </c>
      <c r="X19" s="283"/>
      <c r="Y19" s="284" t="s">
        <v>160</v>
      </c>
      <c r="Z19" s="283"/>
      <c r="AA19" s="284" t="s">
        <v>160</v>
      </c>
      <c r="AB19" s="283"/>
      <c r="AC19" s="284" t="s">
        <v>160</v>
      </c>
      <c r="AD19" s="283"/>
      <c r="AE19" s="284" t="s">
        <v>160</v>
      </c>
      <c r="AF19" s="283"/>
      <c r="AG19" s="284" t="s">
        <v>160</v>
      </c>
      <c r="AH19" s="283"/>
      <c r="AI19" s="284" t="s">
        <v>160</v>
      </c>
      <c r="AJ19" s="283"/>
      <c r="AK19" s="284" t="s">
        <v>160</v>
      </c>
      <c r="AL19" s="283"/>
      <c r="AM19" s="284" t="s">
        <v>160</v>
      </c>
      <c r="AN19" s="283"/>
      <c r="AO19" s="284" t="s">
        <v>160</v>
      </c>
      <c r="AP19" s="612"/>
      <c r="AQ19" s="279"/>
      <c r="AR19" s="279"/>
      <c r="AS19" s="279"/>
      <c r="AT19" s="279"/>
      <c r="AU19" s="279"/>
      <c r="AV19" s="279"/>
      <c r="AW19" s="280"/>
      <c r="AX19" s="280"/>
      <c r="AY19" s="279"/>
      <c r="AZ19" s="279"/>
    </row>
    <row r="20" spans="1:52" s="2" customFormat="1" ht="12.75">
      <c r="A20" s="45">
        <v>3</v>
      </c>
      <c r="B20" s="225" t="s">
        <v>136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82" t="s">
        <v>160</v>
      </c>
      <c r="T20" s="283"/>
      <c r="U20" s="284" t="s">
        <v>160</v>
      </c>
      <c r="V20" s="283"/>
      <c r="W20" s="284" t="s">
        <v>160</v>
      </c>
      <c r="X20" s="283"/>
      <c r="Y20" s="285"/>
      <c r="Z20" s="286"/>
      <c r="AA20" s="285"/>
      <c r="AB20" s="286"/>
      <c r="AC20" s="285"/>
      <c r="AD20" s="286"/>
      <c r="AE20" s="285"/>
      <c r="AF20" s="286"/>
      <c r="AG20" s="285"/>
      <c r="AH20" s="286"/>
      <c r="AI20" s="285"/>
      <c r="AJ20" s="286"/>
      <c r="AK20" s="285"/>
      <c r="AL20" s="286"/>
      <c r="AM20" s="285"/>
      <c r="AN20" s="286"/>
      <c r="AO20" s="285"/>
      <c r="AP20" s="287"/>
      <c r="AQ20" s="279"/>
      <c r="AR20" s="279"/>
      <c r="AS20" s="279"/>
      <c r="AT20" s="279"/>
      <c r="AU20" s="279"/>
      <c r="AV20" s="279"/>
      <c r="AW20" s="280"/>
      <c r="AX20" s="280"/>
      <c r="AY20" s="279"/>
      <c r="AZ20" s="279"/>
    </row>
    <row r="21" spans="1:52" s="2" customFormat="1" ht="12.75">
      <c r="A21" s="45">
        <v>4</v>
      </c>
      <c r="B21" s="225" t="s">
        <v>171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419"/>
      <c r="T21" s="286"/>
      <c r="U21" s="503"/>
      <c r="V21" s="504"/>
      <c r="W21" s="503"/>
      <c r="X21" s="504"/>
      <c r="Y21" s="285"/>
      <c r="Z21" s="286"/>
      <c r="AA21" s="285"/>
      <c r="AB21" s="286"/>
      <c r="AC21" s="285"/>
      <c r="AD21" s="286"/>
      <c r="AE21" s="285"/>
      <c r="AF21" s="286"/>
      <c r="AG21" s="285"/>
      <c r="AH21" s="286"/>
      <c r="AI21" s="285"/>
      <c r="AJ21" s="286"/>
      <c r="AK21" s="285"/>
      <c r="AL21" s="286"/>
      <c r="AM21" s="285"/>
      <c r="AN21" s="286"/>
      <c r="AO21" s="285"/>
      <c r="AP21" s="287"/>
      <c r="AQ21" s="279"/>
      <c r="AR21" s="279"/>
      <c r="AS21" s="279"/>
      <c r="AT21" s="279"/>
      <c r="AU21" s="279"/>
      <c r="AV21" s="279"/>
      <c r="AW21" s="280"/>
      <c r="AX21" s="280"/>
      <c r="AY21" s="279"/>
      <c r="AZ21" s="279"/>
    </row>
    <row r="22" spans="1:52" s="2" customFormat="1" ht="13.5" thickBot="1">
      <c r="A22" s="81">
        <v>5</v>
      </c>
      <c r="B22" s="246" t="s">
        <v>104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88" t="s">
        <v>160</v>
      </c>
      <c r="T22" s="289"/>
      <c r="U22" s="290" t="s">
        <v>160</v>
      </c>
      <c r="V22" s="289"/>
      <c r="W22" s="290" t="s">
        <v>160</v>
      </c>
      <c r="X22" s="289"/>
      <c r="Y22" s="290" t="s">
        <v>160</v>
      </c>
      <c r="Z22" s="289"/>
      <c r="AA22" s="290" t="s">
        <v>160</v>
      </c>
      <c r="AB22" s="289"/>
      <c r="AC22" s="290" t="s">
        <v>160</v>
      </c>
      <c r="AD22" s="289"/>
      <c r="AE22" s="290" t="s">
        <v>160</v>
      </c>
      <c r="AF22" s="289"/>
      <c r="AG22" s="290" t="s">
        <v>160</v>
      </c>
      <c r="AH22" s="289"/>
      <c r="AI22" s="290" t="s">
        <v>160</v>
      </c>
      <c r="AJ22" s="289"/>
      <c r="AK22" s="291"/>
      <c r="AL22" s="292"/>
      <c r="AM22" s="291"/>
      <c r="AN22" s="292"/>
      <c r="AO22" s="291"/>
      <c r="AP22" s="293"/>
      <c r="AQ22" s="279"/>
      <c r="AR22" s="279"/>
      <c r="AS22" s="279"/>
      <c r="AT22" s="279"/>
      <c r="AU22" s="279"/>
      <c r="AV22" s="279"/>
      <c r="AW22" s="280"/>
      <c r="AX22" s="280"/>
      <c r="AY22" s="279"/>
      <c r="AZ22" s="279"/>
    </row>
    <row r="23" spans="1:52" s="2" customFormat="1" ht="14.25" thickBot="1" thickTop="1">
      <c r="A23" s="9"/>
      <c r="S23" s="270">
        <v>12</v>
      </c>
      <c r="T23" s="271"/>
      <c r="U23" s="272">
        <v>11</v>
      </c>
      <c r="V23" s="271"/>
      <c r="W23" s="272">
        <v>10</v>
      </c>
      <c r="X23" s="271"/>
      <c r="Y23" s="272">
        <v>9</v>
      </c>
      <c r="Z23" s="271"/>
      <c r="AA23" s="272">
        <v>8</v>
      </c>
      <c r="AB23" s="271"/>
      <c r="AC23" s="272">
        <v>7</v>
      </c>
      <c r="AD23" s="271"/>
      <c r="AE23" s="272">
        <v>6</v>
      </c>
      <c r="AF23" s="271"/>
      <c r="AG23" s="272">
        <v>5</v>
      </c>
      <c r="AH23" s="271"/>
      <c r="AI23" s="272">
        <v>4</v>
      </c>
      <c r="AJ23" s="271"/>
      <c r="AK23" s="272">
        <v>3</v>
      </c>
      <c r="AL23" s="271"/>
      <c r="AM23" s="272">
        <v>2</v>
      </c>
      <c r="AN23" s="271"/>
      <c r="AO23" s="272">
        <v>1</v>
      </c>
      <c r="AP23" s="273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</row>
    <row r="24" spans="1:52" ht="13.5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7"/>
      <c r="AJ24" s="127"/>
      <c r="AK24" s="43" t="s">
        <v>24</v>
      </c>
      <c r="AL24" s="127"/>
      <c r="AM24" s="127"/>
      <c r="AN24" s="127"/>
      <c r="AO24" s="2"/>
      <c r="AP24" s="2"/>
      <c r="AQ24" s="86"/>
      <c r="AR24" s="2"/>
      <c r="AS24" s="2"/>
      <c r="AT24" s="2"/>
      <c r="AU24" s="2"/>
      <c r="AV24" s="2"/>
      <c r="AW24" s="86"/>
      <c r="AX24" s="2"/>
      <c r="AY24" s="2"/>
      <c r="AZ24" s="2"/>
    </row>
    <row r="25" ht="13.5" thickBot="1"/>
    <row r="26" spans="1:54" s="2" customFormat="1" ht="14.25" thickBot="1" thickTop="1">
      <c r="A26" s="201" t="s">
        <v>58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  <c r="S26" s="437">
        <v>1</v>
      </c>
      <c r="T26" s="437"/>
      <c r="U26" s="437"/>
      <c r="V26" s="437"/>
      <c r="W26" s="437"/>
      <c r="X26" s="438">
        <v>2</v>
      </c>
      <c r="Y26" s="438"/>
      <c r="Z26" s="438"/>
      <c r="AA26" s="438"/>
      <c r="AB26" s="438"/>
      <c r="AC26" s="438">
        <v>3</v>
      </c>
      <c r="AD26" s="438"/>
      <c r="AE26" s="438"/>
      <c r="AF26" s="438"/>
      <c r="AG26" s="438"/>
      <c r="AH26" s="439">
        <v>4</v>
      </c>
      <c r="AI26" s="439"/>
      <c r="AJ26" s="439"/>
      <c r="AK26" s="439"/>
      <c r="AL26" s="439"/>
      <c r="AM26" s="440">
        <v>5</v>
      </c>
      <c r="AN26" s="440"/>
      <c r="AO26" s="440"/>
      <c r="AP26" s="440"/>
      <c r="AQ26" s="440"/>
      <c r="AR26" s="492">
        <v>6</v>
      </c>
      <c r="AS26" s="492"/>
      <c r="AT26" s="492"/>
      <c r="AU26" s="492"/>
      <c r="AV26" s="492"/>
      <c r="AW26" s="433" t="s">
        <v>6</v>
      </c>
      <c r="AX26" s="433"/>
      <c r="AY26" s="433" t="s">
        <v>7</v>
      </c>
      <c r="AZ26" s="433"/>
      <c r="BA26" s="433" t="s">
        <v>8</v>
      </c>
      <c r="BB26" s="433"/>
    </row>
    <row r="27" spans="1:54" s="2" customFormat="1" ht="13.5" thickTop="1">
      <c r="A27" s="106">
        <v>1</v>
      </c>
      <c r="B27" s="572" t="s">
        <v>140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153"/>
      <c r="T27" s="154"/>
      <c r="U27" s="154"/>
      <c r="V27" s="154"/>
      <c r="W27" s="155"/>
      <c r="X27" s="481">
        <v>2</v>
      </c>
      <c r="Y27" s="481"/>
      <c r="Z27" s="177" t="s">
        <v>9</v>
      </c>
      <c r="AA27" s="480">
        <v>4</v>
      </c>
      <c r="AB27" s="480"/>
      <c r="AC27" s="485">
        <v>4</v>
      </c>
      <c r="AD27" s="485"/>
      <c r="AE27" s="162" t="s">
        <v>9</v>
      </c>
      <c r="AF27" s="486">
        <v>0</v>
      </c>
      <c r="AG27" s="486"/>
      <c r="AH27" s="481">
        <v>1</v>
      </c>
      <c r="AI27" s="481"/>
      <c r="AJ27" s="177" t="s">
        <v>9</v>
      </c>
      <c r="AK27" s="480">
        <v>3</v>
      </c>
      <c r="AL27" s="480"/>
      <c r="AM27" s="485">
        <v>9</v>
      </c>
      <c r="AN27" s="485"/>
      <c r="AO27" s="164" t="s">
        <v>9</v>
      </c>
      <c r="AP27" s="486">
        <v>1</v>
      </c>
      <c r="AQ27" s="486"/>
      <c r="AR27" s="611">
        <v>1</v>
      </c>
      <c r="AS27" s="611"/>
      <c r="AT27" s="186" t="s">
        <v>9</v>
      </c>
      <c r="AU27" s="610">
        <v>0</v>
      </c>
      <c r="AV27" s="610"/>
      <c r="AW27" s="483">
        <f>SUM(X27+AC27+AH27+AM27+AR27)</f>
        <v>17</v>
      </c>
      <c r="AX27" s="483"/>
      <c r="AY27" s="483">
        <f aca="true" t="shared" si="0" ref="AY27:AY32">SUM(L27+Q27+V27+AA27+AF27+AK27+AP27+AU27)</f>
        <v>8</v>
      </c>
      <c r="AZ27" s="483"/>
      <c r="BA27" s="484">
        <v>9</v>
      </c>
      <c r="BB27" s="484"/>
    </row>
    <row r="28" spans="1:54" s="2" customFormat="1" ht="12.75">
      <c r="A28" s="108">
        <v>2</v>
      </c>
      <c r="B28" s="146" t="s">
        <v>141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472">
        <v>4</v>
      </c>
      <c r="T28" s="472"/>
      <c r="U28" s="173" t="s">
        <v>9</v>
      </c>
      <c r="V28" s="427">
        <v>2</v>
      </c>
      <c r="W28" s="427"/>
      <c r="X28" s="109"/>
      <c r="Y28" s="110"/>
      <c r="Z28" s="110"/>
      <c r="AA28" s="110"/>
      <c r="AB28" s="112"/>
      <c r="AC28" s="428">
        <v>5</v>
      </c>
      <c r="AD28" s="428"/>
      <c r="AE28" s="173" t="s">
        <v>9</v>
      </c>
      <c r="AF28" s="427">
        <v>0</v>
      </c>
      <c r="AG28" s="427"/>
      <c r="AH28" s="475">
        <v>1</v>
      </c>
      <c r="AI28" s="475"/>
      <c r="AJ28" s="169" t="s">
        <v>9</v>
      </c>
      <c r="AK28" s="436">
        <v>2</v>
      </c>
      <c r="AL28" s="436"/>
      <c r="AM28" s="428">
        <v>7</v>
      </c>
      <c r="AN28" s="428"/>
      <c r="AO28" s="173" t="s">
        <v>9</v>
      </c>
      <c r="AP28" s="427">
        <v>0</v>
      </c>
      <c r="AQ28" s="427"/>
      <c r="AR28" s="609">
        <v>1</v>
      </c>
      <c r="AS28" s="609"/>
      <c r="AT28" s="187" t="s">
        <v>9</v>
      </c>
      <c r="AU28" s="608">
        <v>0</v>
      </c>
      <c r="AV28" s="608"/>
      <c r="AW28" s="429">
        <f>SUM(I28+N28+S28+AC28+AH28+AM28+AR28)</f>
        <v>18</v>
      </c>
      <c r="AX28" s="429"/>
      <c r="AY28" s="429">
        <f t="shared" si="0"/>
        <v>4</v>
      </c>
      <c r="AZ28" s="429"/>
      <c r="BA28" s="465">
        <v>12</v>
      </c>
      <c r="BB28" s="465"/>
    </row>
    <row r="29" spans="1:54" s="2" customFormat="1" ht="12.75">
      <c r="A29" s="107">
        <v>3</v>
      </c>
      <c r="B29" s="575" t="s">
        <v>116</v>
      </c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35">
        <v>0</v>
      </c>
      <c r="T29" s="435"/>
      <c r="U29" s="169" t="s">
        <v>9</v>
      </c>
      <c r="V29" s="436">
        <v>4</v>
      </c>
      <c r="W29" s="436"/>
      <c r="X29" s="475">
        <v>0</v>
      </c>
      <c r="Y29" s="475"/>
      <c r="Z29" s="169" t="s">
        <v>9</v>
      </c>
      <c r="AA29" s="436">
        <v>5</v>
      </c>
      <c r="AB29" s="436"/>
      <c r="AC29" s="109"/>
      <c r="AD29" s="110"/>
      <c r="AE29" s="110"/>
      <c r="AF29" s="110"/>
      <c r="AG29" s="112"/>
      <c r="AH29" s="475">
        <v>0</v>
      </c>
      <c r="AI29" s="475"/>
      <c r="AJ29" s="169" t="s">
        <v>9</v>
      </c>
      <c r="AK29" s="436">
        <v>9</v>
      </c>
      <c r="AL29" s="436"/>
      <c r="AM29" s="428">
        <v>4</v>
      </c>
      <c r="AN29" s="428"/>
      <c r="AO29" s="173" t="s">
        <v>9</v>
      </c>
      <c r="AP29" s="427">
        <v>2</v>
      </c>
      <c r="AQ29" s="427"/>
      <c r="AR29" s="609">
        <v>1</v>
      </c>
      <c r="AS29" s="609"/>
      <c r="AT29" s="187" t="s">
        <v>9</v>
      </c>
      <c r="AU29" s="608">
        <v>0</v>
      </c>
      <c r="AV29" s="608"/>
      <c r="AW29" s="429">
        <f>SUM(I29+N29+S29+X29+AH29+AM29+AR29)</f>
        <v>5</v>
      </c>
      <c r="AX29" s="429"/>
      <c r="AY29" s="429">
        <f t="shared" si="0"/>
        <v>20</v>
      </c>
      <c r="AZ29" s="429"/>
      <c r="BA29" s="465">
        <v>6</v>
      </c>
      <c r="BB29" s="465"/>
    </row>
    <row r="30" spans="1:54" s="2" customFormat="1" ht="12.75">
      <c r="A30" s="107">
        <v>4</v>
      </c>
      <c r="B30" s="575" t="s">
        <v>142</v>
      </c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72">
        <v>3</v>
      </c>
      <c r="T30" s="472"/>
      <c r="U30" s="173" t="s">
        <v>9</v>
      </c>
      <c r="V30" s="427">
        <v>1</v>
      </c>
      <c r="W30" s="427"/>
      <c r="X30" s="428">
        <v>2</v>
      </c>
      <c r="Y30" s="428"/>
      <c r="Z30" s="173" t="s">
        <v>9</v>
      </c>
      <c r="AA30" s="427">
        <v>1</v>
      </c>
      <c r="AB30" s="427"/>
      <c r="AC30" s="428">
        <v>9</v>
      </c>
      <c r="AD30" s="428"/>
      <c r="AE30" s="173" t="s">
        <v>9</v>
      </c>
      <c r="AF30" s="427">
        <v>0</v>
      </c>
      <c r="AG30" s="427"/>
      <c r="AH30" s="109"/>
      <c r="AI30" s="110"/>
      <c r="AJ30" s="110"/>
      <c r="AK30" s="110"/>
      <c r="AL30" s="112"/>
      <c r="AM30" s="428">
        <v>7</v>
      </c>
      <c r="AN30" s="428"/>
      <c r="AO30" s="173" t="s">
        <v>9</v>
      </c>
      <c r="AP30" s="427">
        <v>0</v>
      </c>
      <c r="AQ30" s="427"/>
      <c r="AR30" s="609">
        <v>1</v>
      </c>
      <c r="AS30" s="609"/>
      <c r="AT30" s="187" t="s">
        <v>9</v>
      </c>
      <c r="AU30" s="608">
        <v>0</v>
      </c>
      <c r="AV30" s="608"/>
      <c r="AW30" s="429">
        <f>SUM(I30+N30+S30+X30+AC30+AM30+AR30)</f>
        <v>22</v>
      </c>
      <c r="AX30" s="429"/>
      <c r="AY30" s="429">
        <f t="shared" si="0"/>
        <v>2</v>
      </c>
      <c r="AZ30" s="429"/>
      <c r="BA30" s="465">
        <v>15</v>
      </c>
      <c r="BB30" s="465"/>
    </row>
    <row r="31" spans="1:54" s="2" customFormat="1" ht="12.75">
      <c r="A31" s="107">
        <v>5</v>
      </c>
      <c r="B31" s="575" t="s">
        <v>108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35">
        <v>1</v>
      </c>
      <c r="T31" s="435"/>
      <c r="U31" s="169" t="s">
        <v>9</v>
      </c>
      <c r="V31" s="436">
        <v>9</v>
      </c>
      <c r="W31" s="436"/>
      <c r="X31" s="475">
        <v>0</v>
      </c>
      <c r="Y31" s="475"/>
      <c r="Z31" s="169" t="s">
        <v>9</v>
      </c>
      <c r="AA31" s="436">
        <v>7</v>
      </c>
      <c r="AB31" s="436"/>
      <c r="AC31" s="475">
        <v>2</v>
      </c>
      <c r="AD31" s="475"/>
      <c r="AE31" s="169" t="s">
        <v>9</v>
      </c>
      <c r="AF31" s="436">
        <v>4</v>
      </c>
      <c r="AG31" s="436"/>
      <c r="AH31" s="430">
        <v>0</v>
      </c>
      <c r="AI31" s="430"/>
      <c r="AJ31" s="182" t="s">
        <v>9</v>
      </c>
      <c r="AK31" s="431">
        <v>7</v>
      </c>
      <c r="AL31" s="431"/>
      <c r="AM31" s="109"/>
      <c r="AN31" s="110"/>
      <c r="AO31" s="110"/>
      <c r="AP31" s="110"/>
      <c r="AQ31" s="112"/>
      <c r="AR31" s="606">
        <v>1</v>
      </c>
      <c r="AS31" s="606"/>
      <c r="AT31" s="188" t="s">
        <v>9</v>
      </c>
      <c r="AU31" s="607">
        <v>0</v>
      </c>
      <c r="AV31" s="607"/>
      <c r="AW31" s="429">
        <f>SUM(I31+N31+S31+X31+AC31+AH31+AR31)</f>
        <v>4</v>
      </c>
      <c r="AX31" s="429"/>
      <c r="AY31" s="429">
        <f t="shared" si="0"/>
        <v>27</v>
      </c>
      <c r="AZ31" s="429"/>
      <c r="BA31" s="465">
        <v>3</v>
      </c>
      <c r="BB31" s="465"/>
    </row>
    <row r="32" spans="1:54" s="2" customFormat="1" ht="13.5" thickBot="1">
      <c r="A32" s="118">
        <v>6</v>
      </c>
      <c r="B32" s="574" t="s">
        <v>137</v>
      </c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605">
        <v>0</v>
      </c>
      <c r="T32" s="605"/>
      <c r="U32" s="184" t="s">
        <v>9</v>
      </c>
      <c r="V32" s="604">
        <v>1</v>
      </c>
      <c r="W32" s="604"/>
      <c r="X32" s="603">
        <v>0</v>
      </c>
      <c r="Y32" s="603"/>
      <c r="Z32" s="184" t="s">
        <v>9</v>
      </c>
      <c r="AA32" s="604">
        <v>1</v>
      </c>
      <c r="AB32" s="604"/>
      <c r="AC32" s="603">
        <v>0</v>
      </c>
      <c r="AD32" s="603"/>
      <c r="AE32" s="184" t="s">
        <v>9</v>
      </c>
      <c r="AF32" s="604">
        <v>1</v>
      </c>
      <c r="AG32" s="604"/>
      <c r="AH32" s="601">
        <v>0</v>
      </c>
      <c r="AI32" s="601"/>
      <c r="AJ32" s="185" t="s">
        <v>9</v>
      </c>
      <c r="AK32" s="602">
        <v>1</v>
      </c>
      <c r="AL32" s="602"/>
      <c r="AM32" s="603">
        <v>0</v>
      </c>
      <c r="AN32" s="603"/>
      <c r="AO32" s="184" t="s">
        <v>9</v>
      </c>
      <c r="AP32" s="604">
        <v>1</v>
      </c>
      <c r="AQ32" s="604"/>
      <c r="AR32" s="189"/>
      <c r="AS32" s="190"/>
      <c r="AT32" s="190"/>
      <c r="AU32" s="190"/>
      <c r="AV32" s="191"/>
      <c r="AW32" s="462">
        <f>SUM(I32+N32+S32+X32+AC32+AH32+AM32)</f>
        <v>0</v>
      </c>
      <c r="AX32" s="462"/>
      <c r="AY32" s="462">
        <f t="shared" si="0"/>
        <v>5</v>
      </c>
      <c r="AZ32" s="462"/>
      <c r="BA32" s="463" t="s">
        <v>172</v>
      </c>
      <c r="BB32" s="463"/>
    </row>
    <row r="33" spans="1:54" s="2" customFormat="1" ht="14.25" thickBot="1" thickTop="1">
      <c r="A33" s="9"/>
      <c r="N33" s="10"/>
      <c r="S33" s="10"/>
      <c r="X33" s="10"/>
      <c r="AC33" s="10"/>
      <c r="AH33" s="10"/>
      <c r="AI33" s="10"/>
      <c r="AM33" s="10"/>
      <c r="AR33" s="493" t="s">
        <v>10</v>
      </c>
      <c r="AS33" s="493"/>
      <c r="AT33" s="493"/>
      <c r="AU33" s="493"/>
      <c r="AV33" s="493"/>
      <c r="AW33" s="464">
        <f>SUM(AW27:AW32)</f>
        <v>66</v>
      </c>
      <c r="AX33" s="464"/>
      <c r="AY33" s="464">
        <f>SUM(AY27:AY32)</f>
        <v>66</v>
      </c>
      <c r="AZ33" s="464"/>
      <c r="BA33" s="119"/>
      <c r="BB33" s="11"/>
    </row>
    <row r="34" spans="1:54" s="2" customFormat="1" ht="16.5" customHeight="1" thickBot="1" thickTop="1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457" t="s">
        <v>22</v>
      </c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</row>
    <row r="35" spans="1:54" s="2" customFormat="1" ht="14.25" thickBot="1" thickTop="1">
      <c r="A35" s="201" t="s">
        <v>58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3"/>
      <c r="S35" s="487">
        <v>1</v>
      </c>
      <c r="T35" s="487"/>
      <c r="U35" s="432">
        <v>2</v>
      </c>
      <c r="V35" s="432"/>
      <c r="W35" s="432">
        <v>3</v>
      </c>
      <c r="X35" s="432"/>
      <c r="Y35" s="432">
        <v>4</v>
      </c>
      <c r="Z35" s="432"/>
      <c r="AA35" s="432">
        <v>5</v>
      </c>
      <c r="AB35" s="432"/>
      <c r="AC35" s="432">
        <v>6</v>
      </c>
      <c r="AD35" s="432"/>
      <c r="AE35" s="432">
        <v>7</v>
      </c>
      <c r="AF35" s="432"/>
      <c r="AG35" s="432">
        <v>8</v>
      </c>
      <c r="AH35" s="432"/>
      <c r="AI35" s="432">
        <v>9</v>
      </c>
      <c r="AJ35" s="432"/>
      <c r="AK35" s="432">
        <v>10</v>
      </c>
      <c r="AL35" s="432"/>
      <c r="AM35" s="432">
        <v>11</v>
      </c>
      <c r="AN35" s="432"/>
      <c r="AO35" s="432">
        <v>12</v>
      </c>
      <c r="AP35" s="432"/>
      <c r="AQ35" s="432">
        <v>13</v>
      </c>
      <c r="AR35" s="432"/>
      <c r="AS35" s="432">
        <v>14</v>
      </c>
      <c r="AT35" s="432"/>
      <c r="AU35" s="432">
        <v>15</v>
      </c>
      <c r="AV35" s="432"/>
      <c r="AW35" s="494"/>
      <c r="AX35" s="494"/>
      <c r="AY35" s="274"/>
      <c r="AZ35" s="274"/>
      <c r="BA35" s="274"/>
      <c r="BB35" s="274"/>
    </row>
    <row r="36" spans="1:54" s="2" customFormat="1" ht="13.5" thickTop="1">
      <c r="A36" s="106">
        <v>1</v>
      </c>
      <c r="B36" s="572" t="s">
        <v>140</v>
      </c>
      <c r="C36" s="454"/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5" t="s">
        <v>160</v>
      </c>
      <c r="T36" s="455"/>
      <c r="U36" s="456" t="s">
        <v>160</v>
      </c>
      <c r="V36" s="456"/>
      <c r="W36" s="456" t="s">
        <v>160</v>
      </c>
      <c r="X36" s="456"/>
      <c r="Y36" s="456" t="s">
        <v>160</v>
      </c>
      <c r="Z36" s="456"/>
      <c r="AA36" s="456" t="s">
        <v>160</v>
      </c>
      <c r="AB36" s="456"/>
      <c r="AC36" s="456" t="s">
        <v>160</v>
      </c>
      <c r="AD36" s="456"/>
      <c r="AE36" s="456" t="s">
        <v>160</v>
      </c>
      <c r="AF36" s="456"/>
      <c r="AG36" s="456" t="s">
        <v>160</v>
      </c>
      <c r="AH36" s="456"/>
      <c r="AI36" s="456" t="s">
        <v>160</v>
      </c>
      <c r="AJ36" s="456"/>
      <c r="AK36" s="452"/>
      <c r="AL36" s="452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23"/>
      <c r="AX36" s="423"/>
      <c r="AY36" s="279"/>
      <c r="AZ36" s="279"/>
      <c r="BA36" s="279"/>
      <c r="BB36" s="279"/>
    </row>
    <row r="37" spans="1:54" s="2" customFormat="1" ht="12.75">
      <c r="A37" s="108">
        <v>2</v>
      </c>
      <c r="B37" s="146" t="s">
        <v>141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7"/>
      <c r="S37" s="426" t="s">
        <v>160</v>
      </c>
      <c r="T37" s="426"/>
      <c r="U37" s="420" t="s">
        <v>160</v>
      </c>
      <c r="V37" s="420"/>
      <c r="W37" s="420" t="s">
        <v>160</v>
      </c>
      <c r="X37" s="420"/>
      <c r="Y37" s="420" t="s">
        <v>160</v>
      </c>
      <c r="Z37" s="420"/>
      <c r="AA37" s="420" t="s">
        <v>160</v>
      </c>
      <c r="AB37" s="420"/>
      <c r="AC37" s="420" t="s">
        <v>160</v>
      </c>
      <c r="AD37" s="420"/>
      <c r="AE37" s="420" t="s">
        <v>160</v>
      </c>
      <c r="AF37" s="420"/>
      <c r="AG37" s="420" t="s">
        <v>160</v>
      </c>
      <c r="AH37" s="420"/>
      <c r="AI37" s="420" t="s">
        <v>160</v>
      </c>
      <c r="AJ37" s="420"/>
      <c r="AK37" s="420" t="s">
        <v>160</v>
      </c>
      <c r="AL37" s="420"/>
      <c r="AM37" s="420" t="s">
        <v>160</v>
      </c>
      <c r="AN37" s="420"/>
      <c r="AO37" s="420" t="s">
        <v>160</v>
      </c>
      <c r="AP37" s="420"/>
      <c r="AQ37" s="421"/>
      <c r="AR37" s="421"/>
      <c r="AS37" s="421"/>
      <c r="AT37" s="421"/>
      <c r="AU37" s="422"/>
      <c r="AV37" s="422"/>
      <c r="AW37" s="423"/>
      <c r="AX37" s="423"/>
      <c r="AY37" s="279"/>
      <c r="AZ37" s="279"/>
      <c r="BA37" s="279"/>
      <c r="BB37" s="279"/>
    </row>
    <row r="38" spans="1:54" s="2" customFormat="1" ht="12.75">
      <c r="A38" s="107">
        <v>3</v>
      </c>
      <c r="B38" s="575" t="s">
        <v>116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26" t="s">
        <v>160</v>
      </c>
      <c r="T38" s="426"/>
      <c r="U38" s="420" t="s">
        <v>160</v>
      </c>
      <c r="V38" s="420"/>
      <c r="W38" s="420" t="s">
        <v>160</v>
      </c>
      <c r="X38" s="420"/>
      <c r="Y38" s="420" t="s">
        <v>160</v>
      </c>
      <c r="Z38" s="420"/>
      <c r="AA38" s="420" t="s">
        <v>160</v>
      </c>
      <c r="AB38" s="420"/>
      <c r="AC38" s="420" t="s">
        <v>160</v>
      </c>
      <c r="AD38" s="420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2"/>
      <c r="AV38" s="422"/>
      <c r="AW38" s="423"/>
      <c r="AX38" s="423"/>
      <c r="AY38" s="279"/>
      <c r="AZ38" s="279"/>
      <c r="BA38" s="279"/>
      <c r="BB38" s="279"/>
    </row>
    <row r="39" spans="1:54" s="2" customFormat="1" ht="12.75">
      <c r="A39" s="107">
        <v>4</v>
      </c>
      <c r="B39" s="575" t="s">
        <v>142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26" t="s">
        <v>160</v>
      </c>
      <c r="T39" s="426"/>
      <c r="U39" s="420" t="s">
        <v>160</v>
      </c>
      <c r="V39" s="420"/>
      <c r="W39" s="420" t="s">
        <v>160</v>
      </c>
      <c r="X39" s="420"/>
      <c r="Y39" s="420" t="s">
        <v>160</v>
      </c>
      <c r="Z39" s="420"/>
      <c r="AA39" s="420" t="s">
        <v>160</v>
      </c>
      <c r="AB39" s="420"/>
      <c r="AC39" s="420" t="s">
        <v>160</v>
      </c>
      <c r="AD39" s="420"/>
      <c r="AE39" s="420" t="s">
        <v>160</v>
      </c>
      <c r="AF39" s="420"/>
      <c r="AG39" s="420" t="s">
        <v>160</v>
      </c>
      <c r="AH39" s="420"/>
      <c r="AI39" s="420" t="s">
        <v>160</v>
      </c>
      <c r="AJ39" s="420"/>
      <c r="AK39" s="420" t="s">
        <v>160</v>
      </c>
      <c r="AL39" s="420"/>
      <c r="AM39" s="420" t="s">
        <v>160</v>
      </c>
      <c r="AN39" s="420"/>
      <c r="AO39" s="420" t="s">
        <v>160</v>
      </c>
      <c r="AP39" s="420"/>
      <c r="AQ39" s="420" t="s">
        <v>160</v>
      </c>
      <c r="AR39" s="420"/>
      <c r="AS39" s="420" t="s">
        <v>160</v>
      </c>
      <c r="AT39" s="420"/>
      <c r="AU39" s="600" t="s">
        <v>160</v>
      </c>
      <c r="AV39" s="600"/>
      <c r="AW39" s="423"/>
      <c r="AX39" s="423"/>
      <c r="AY39" s="279"/>
      <c r="AZ39" s="279"/>
      <c r="BA39" s="279"/>
      <c r="BB39" s="279"/>
    </row>
    <row r="40" spans="1:54" s="2" customFormat="1" ht="12.75">
      <c r="A40" s="107">
        <v>5</v>
      </c>
      <c r="B40" s="575" t="s">
        <v>108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26" t="s">
        <v>160</v>
      </c>
      <c r="T40" s="426"/>
      <c r="U40" s="420" t="s">
        <v>160</v>
      </c>
      <c r="V40" s="420"/>
      <c r="W40" s="420" t="s">
        <v>160</v>
      </c>
      <c r="X40" s="420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2"/>
      <c r="AV40" s="422"/>
      <c r="AW40" s="423"/>
      <c r="AX40" s="423"/>
      <c r="AY40" s="279"/>
      <c r="AZ40" s="279"/>
      <c r="BA40" s="279"/>
      <c r="BB40" s="279"/>
    </row>
    <row r="41" spans="1:54" s="2" customFormat="1" ht="13.5" thickBot="1">
      <c r="A41" s="118">
        <v>6</v>
      </c>
      <c r="B41" s="574" t="s">
        <v>137</v>
      </c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597" t="s">
        <v>173</v>
      </c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8"/>
      <c r="AJ41" s="598"/>
      <c r="AK41" s="598"/>
      <c r="AL41" s="598"/>
      <c r="AM41" s="598"/>
      <c r="AN41" s="598"/>
      <c r="AO41" s="598"/>
      <c r="AP41" s="598"/>
      <c r="AQ41" s="598"/>
      <c r="AR41" s="598"/>
      <c r="AS41" s="598"/>
      <c r="AT41" s="598"/>
      <c r="AU41" s="598"/>
      <c r="AV41" s="599"/>
      <c r="AW41" s="150"/>
      <c r="AX41" s="132"/>
      <c r="AY41" s="15"/>
      <c r="AZ41" s="15"/>
      <c r="BA41" s="15"/>
      <c r="BB41" s="15"/>
    </row>
    <row r="42" spans="1:54" s="2" customFormat="1" ht="14.25" thickBot="1" thickTop="1">
      <c r="A42" s="9"/>
      <c r="S42" s="424">
        <v>15</v>
      </c>
      <c r="T42" s="424"/>
      <c r="U42" s="424">
        <v>14</v>
      </c>
      <c r="V42" s="424"/>
      <c r="W42" s="424">
        <v>13</v>
      </c>
      <c r="X42" s="424"/>
      <c r="Y42" s="424">
        <v>12</v>
      </c>
      <c r="Z42" s="424"/>
      <c r="AA42" s="424">
        <v>11</v>
      </c>
      <c r="AB42" s="424"/>
      <c r="AC42" s="424">
        <v>10</v>
      </c>
      <c r="AD42" s="424"/>
      <c r="AE42" s="424">
        <v>9</v>
      </c>
      <c r="AF42" s="424"/>
      <c r="AG42" s="424">
        <v>8</v>
      </c>
      <c r="AH42" s="424"/>
      <c r="AI42" s="424">
        <v>7</v>
      </c>
      <c r="AJ42" s="424"/>
      <c r="AK42" s="424">
        <v>6</v>
      </c>
      <c r="AL42" s="424"/>
      <c r="AM42" s="424">
        <v>5</v>
      </c>
      <c r="AN42" s="424"/>
      <c r="AO42" s="424">
        <v>4</v>
      </c>
      <c r="AP42" s="424"/>
      <c r="AQ42" s="424">
        <v>3</v>
      </c>
      <c r="AR42" s="424"/>
      <c r="AS42" s="424">
        <v>2</v>
      </c>
      <c r="AT42" s="424"/>
      <c r="AU42" s="444">
        <v>1</v>
      </c>
      <c r="AV42" s="444"/>
      <c r="AW42" s="151"/>
      <c r="AX42" s="10"/>
      <c r="AY42" s="274"/>
      <c r="AZ42" s="274"/>
      <c r="BA42" s="274"/>
      <c r="BB42" s="274"/>
    </row>
    <row r="43" spans="1:54" s="2" customFormat="1" ht="13.5" thickTop="1">
      <c r="A43" s="9"/>
      <c r="AI43" s="152"/>
      <c r="AJ43" s="152"/>
      <c r="AK43" s="128" t="s">
        <v>23</v>
      </c>
      <c r="AL43" s="152"/>
      <c r="AM43" s="152"/>
      <c r="AN43" s="152"/>
      <c r="AO43" s="20"/>
      <c r="AP43" s="20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</row>
    <row r="45" spans="1:40" ht="18.75">
      <c r="A45" s="17" t="s">
        <v>11</v>
      </c>
      <c r="AN45" s="3"/>
    </row>
    <row r="46" ht="16.5">
      <c r="A46" s="19" t="s">
        <v>32</v>
      </c>
    </row>
    <row r="47" ht="17.25" thickBot="1">
      <c r="A47" s="19" t="s">
        <v>33</v>
      </c>
    </row>
    <row r="48" spans="1:55" ht="20.25" thickBot="1" thickTop="1">
      <c r="A48" s="1" t="s">
        <v>34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122"/>
      <c r="AR48" s="201" t="s">
        <v>12</v>
      </c>
      <c r="AS48" s="202"/>
      <c r="AT48" s="202"/>
      <c r="AU48" s="202"/>
      <c r="AV48" s="203"/>
      <c r="AW48" s="341"/>
      <c r="AX48" s="342"/>
      <c r="AY48" s="342"/>
      <c r="AZ48" s="342"/>
      <c r="BA48" s="342"/>
      <c r="BB48" s="20"/>
      <c r="BC48" s="2"/>
    </row>
    <row r="49" spans="1:55" ht="13.5" thickTop="1">
      <c r="A49" s="308" t="s">
        <v>35</v>
      </c>
      <c r="B49" s="309"/>
      <c r="C49" s="310"/>
      <c r="D49" s="443" t="s">
        <v>59</v>
      </c>
      <c r="E49" s="362"/>
      <c r="F49" s="362"/>
      <c r="G49" s="362"/>
      <c r="H49" s="363"/>
      <c r="I49" s="314" t="s">
        <v>139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6"/>
      <c r="X49" s="21" t="s">
        <v>9</v>
      </c>
      <c r="Y49" s="443" t="s">
        <v>63</v>
      </c>
      <c r="Z49" s="362"/>
      <c r="AA49" s="362"/>
      <c r="AB49" s="362"/>
      <c r="AC49" s="363"/>
      <c r="AD49" s="314" t="s">
        <v>116</v>
      </c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65"/>
      <c r="AR49" s="366">
        <v>6</v>
      </c>
      <c r="AS49" s="367"/>
      <c r="AT49" s="22" t="s">
        <v>9</v>
      </c>
      <c r="AU49" s="367">
        <v>0</v>
      </c>
      <c r="AV49" s="410"/>
      <c r="AW49" s="347"/>
      <c r="AX49" s="343"/>
      <c r="AY49" s="23"/>
      <c r="AZ49" s="343"/>
      <c r="BA49" s="343"/>
      <c r="BB49" s="35"/>
      <c r="BC49" s="2"/>
    </row>
    <row r="50" spans="1:55" ht="12.75">
      <c r="A50" s="348" t="s">
        <v>37</v>
      </c>
      <c r="B50" s="349"/>
      <c r="C50" s="350"/>
      <c r="D50" s="442" t="s">
        <v>60</v>
      </c>
      <c r="E50" s="352"/>
      <c r="F50" s="352"/>
      <c r="G50" s="352"/>
      <c r="H50" s="353"/>
      <c r="I50" s="354" t="s">
        <v>181</v>
      </c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6"/>
      <c r="X50" s="36" t="s">
        <v>9</v>
      </c>
      <c r="Y50" s="442" t="s">
        <v>64</v>
      </c>
      <c r="Z50" s="352"/>
      <c r="AA50" s="352"/>
      <c r="AB50" s="352"/>
      <c r="AC50" s="353"/>
      <c r="AD50" s="355" t="s">
        <v>180</v>
      </c>
      <c r="AE50" s="355"/>
      <c r="AF50" s="355"/>
      <c r="AG50" s="355"/>
      <c r="AH50" s="355"/>
      <c r="AI50" s="355"/>
      <c r="AJ50" s="355"/>
      <c r="AK50" s="355"/>
      <c r="AL50" s="355"/>
      <c r="AM50" s="355"/>
      <c r="AN50" s="355"/>
      <c r="AO50" s="355"/>
      <c r="AP50" s="355"/>
      <c r="AQ50" s="357"/>
      <c r="AR50" s="358">
        <v>4</v>
      </c>
      <c r="AS50" s="359"/>
      <c r="AT50" s="37" t="s">
        <v>9</v>
      </c>
      <c r="AU50" s="359">
        <v>0</v>
      </c>
      <c r="AV50" s="360"/>
      <c r="AW50" s="347"/>
      <c r="AX50" s="343"/>
      <c r="AY50" s="23"/>
      <c r="AZ50" s="343"/>
      <c r="BA50" s="343"/>
      <c r="BB50" s="35"/>
      <c r="BC50" s="2"/>
    </row>
    <row r="51" spans="1:55" ht="12.75">
      <c r="A51" s="348" t="s">
        <v>28</v>
      </c>
      <c r="B51" s="349"/>
      <c r="C51" s="350"/>
      <c r="D51" s="442" t="s">
        <v>61</v>
      </c>
      <c r="E51" s="352"/>
      <c r="F51" s="352"/>
      <c r="G51" s="352"/>
      <c r="H51" s="353"/>
      <c r="I51" s="354" t="s">
        <v>104</v>
      </c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8"/>
      <c r="X51" s="38" t="s">
        <v>9</v>
      </c>
      <c r="Y51" s="442" t="s">
        <v>65</v>
      </c>
      <c r="Z51" s="352"/>
      <c r="AA51" s="352"/>
      <c r="AB51" s="352"/>
      <c r="AC51" s="353"/>
      <c r="AD51" s="53" t="s">
        <v>183</v>
      </c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5"/>
      <c r="AR51" s="358">
        <v>1</v>
      </c>
      <c r="AS51" s="359"/>
      <c r="AT51" s="37" t="s">
        <v>9</v>
      </c>
      <c r="AU51" s="359">
        <v>0</v>
      </c>
      <c r="AV51" s="360"/>
      <c r="AW51" s="347"/>
      <c r="AX51" s="343"/>
      <c r="AY51" s="23"/>
      <c r="AZ51" s="343"/>
      <c r="BA51" s="343"/>
      <c r="BB51" s="35"/>
      <c r="BC51" s="2"/>
    </row>
    <row r="52" spans="1:55" ht="13.5" thickBot="1">
      <c r="A52" s="294" t="s">
        <v>29</v>
      </c>
      <c r="B52" s="295"/>
      <c r="C52" s="296"/>
      <c r="D52" s="441" t="s">
        <v>62</v>
      </c>
      <c r="E52" s="300"/>
      <c r="F52" s="300"/>
      <c r="G52" s="300"/>
      <c r="H52" s="301"/>
      <c r="I52" s="302" t="s">
        <v>182</v>
      </c>
      <c r="J52" s="404"/>
      <c r="K52" s="404"/>
      <c r="L52" s="404"/>
      <c r="M52" s="404"/>
      <c r="N52" s="404"/>
      <c r="O52" s="404"/>
      <c r="P52" s="404"/>
      <c r="Q52" s="404"/>
      <c r="R52" s="404"/>
      <c r="S52" s="404"/>
      <c r="T52" s="404"/>
      <c r="U52" s="404"/>
      <c r="V52" s="404"/>
      <c r="W52" s="405"/>
      <c r="X52" s="24" t="s">
        <v>9</v>
      </c>
      <c r="Y52" s="441" t="s">
        <v>66</v>
      </c>
      <c r="Z52" s="300"/>
      <c r="AA52" s="300"/>
      <c r="AB52" s="300"/>
      <c r="AC52" s="301"/>
      <c r="AD52" s="52" t="s">
        <v>184</v>
      </c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7"/>
      <c r="AR52" s="383">
        <v>8</v>
      </c>
      <c r="AS52" s="406"/>
      <c r="AT52" s="25" t="s">
        <v>9</v>
      </c>
      <c r="AU52" s="406">
        <v>0</v>
      </c>
      <c r="AV52" s="384"/>
      <c r="AW52" s="347"/>
      <c r="AX52" s="343"/>
      <c r="AY52" s="23"/>
      <c r="AZ52" s="343"/>
      <c r="BA52" s="343"/>
      <c r="BB52" s="35"/>
      <c r="BC52" s="2"/>
    </row>
    <row r="53" spans="49:53" ht="14.25" thickBot="1" thickTop="1">
      <c r="AW53" s="48"/>
      <c r="AX53" s="48"/>
      <c r="AY53" s="48"/>
      <c r="AZ53" s="48"/>
      <c r="BA53" s="48"/>
    </row>
    <row r="54" spans="1:54" s="2" customFormat="1" ht="20.25" thickBot="1" thickTop="1">
      <c r="A54" s="17" t="s">
        <v>26</v>
      </c>
      <c r="AR54" s="201" t="s">
        <v>12</v>
      </c>
      <c r="AS54" s="202"/>
      <c r="AT54" s="202"/>
      <c r="AU54" s="202"/>
      <c r="AV54" s="203"/>
      <c r="AW54" s="201" t="s">
        <v>21</v>
      </c>
      <c r="AX54" s="202"/>
      <c r="AY54" s="202"/>
      <c r="AZ54" s="202"/>
      <c r="BA54" s="203"/>
      <c r="BB54" s="20"/>
    </row>
    <row r="55" spans="1:54" s="2" customFormat="1" ht="13.5" thickTop="1">
      <c r="A55" s="308" t="s">
        <v>30</v>
      </c>
      <c r="B55" s="309"/>
      <c r="C55" s="310"/>
      <c r="D55" s="344" t="s">
        <v>41</v>
      </c>
      <c r="E55" s="312"/>
      <c r="F55" s="312"/>
      <c r="G55" s="312"/>
      <c r="H55" s="313"/>
      <c r="I55" s="314" t="s">
        <v>139</v>
      </c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6"/>
      <c r="X55" s="21" t="s">
        <v>9</v>
      </c>
      <c r="Y55" s="344" t="s">
        <v>43</v>
      </c>
      <c r="Z55" s="312"/>
      <c r="AA55" s="312"/>
      <c r="AB55" s="312"/>
      <c r="AC55" s="313"/>
      <c r="AD55" s="314" t="s">
        <v>200</v>
      </c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8"/>
      <c r="AR55" s="337">
        <v>1</v>
      </c>
      <c r="AS55" s="338"/>
      <c r="AT55" s="22" t="s">
        <v>9</v>
      </c>
      <c r="AU55" s="338">
        <v>5</v>
      </c>
      <c r="AV55" s="339"/>
      <c r="AW55" s="337" t="s">
        <v>172</v>
      </c>
      <c r="AX55" s="338"/>
      <c r="AY55" s="22" t="s">
        <v>9</v>
      </c>
      <c r="AZ55" s="338" t="s">
        <v>172</v>
      </c>
      <c r="BA55" s="339"/>
      <c r="BB55" s="15"/>
    </row>
    <row r="56" spans="1:54" s="2" customFormat="1" ht="13.5" thickBot="1">
      <c r="A56" s="294" t="s">
        <v>50</v>
      </c>
      <c r="B56" s="295"/>
      <c r="C56" s="296"/>
      <c r="D56" s="409" t="s">
        <v>39</v>
      </c>
      <c r="E56" s="300"/>
      <c r="F56" s="300"/>
      <c r="G56" s="300"/>
      <c r="H56" s="301"/>
      <c r="I56" s="302" t="s">
        <v>181</v>
      </c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4"/>
      <c r="X56" s="24" t="s">
        <v>9</v>
      </c>
      <c r="Y56" s="409" t="s">
        <v>42</v>
      </c>
      <c r="Z56" s="300"/>
      <c r="AA56" s="300"/>
      <c r="AB56" s="300"/>
      <c r="AC56" s="301"/>
      <c r="AD56" s="302" t="s">
        <v>104</v>
      </c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  <c r="AQ56" s="319"/>
      <c r="AR56" s="305">
        <v>0</v>
      </c>
      <c r="AS56" s="306"/>
      <c r="AT56" s="25" t="s">
        <v>9</v>
      </c>
      <c r="AU56" s="306">
        <v>0</v>
      </c>
      <c r="AV56" s="307"/>
      <c r="AW56" s="305">
        <v>4</v>
      </c>
      <c r="AX56" s="306"/>
      <c r="AY56" s="25" t="s">
        <v>9</v>
      </c>
      <c r="AZ56" s="306">
        <v>3</v>
      </c>
      <c r="BA56" s="307"/>
      <c r="BB56" s="15"/>
    </row>
    <row r="57" spans="36:54" s="2" customFormat="1" ht="14.25" thickBot="1" thickTop="1">
      <c r="AJ57" s="49"/>
      <c r="AK57" s="49"/>
      <c r="AL57" s="49"/>
      <c r="AM57" s="49"/>
      <c r="AN57" s="49"/>
      <c r="AO57" s="49"/>
      <c r="AP57" s="49"/>
      <c r="AQ57" s="49"/>
      <c r="AR57" s="50"/>
      <c r="AS57" s="49"/>
      <c r="AT57" s="78"/>
      <c r="AU57" s="50"/>
      <c r="AV57" s="49"/>
      <c r="AW57" s="50"/>
      <c r="AX57" s="49"/>
      <c r="AY57" s="78"/>
      <c r="AZ57" s="50"/>
      <c r="BA57" s="49"/>
      <c r="BB57" s="23"/>
    </row>
    <row r="58" spans="1:54" s="2" customFormat="1" ht="20.25" thickBot="1" thickTop="1">
      <c r="A58" s="17" t="s">
        <v>27</v>
      </c>
      <c r="AR58" s="201" t="s">
        <v>12</v>
      </c>
      <c r="AS58" s="202"/>
      <c r="AT58" s="202"/>
      <c r="AU58" s="202"/>
      <c r="AV58" s="203"/>
      <c r="AW58" s="201" t="s">
        <v>21</v>
      </c>
      <c r="AX58" s="202"/>
      <c r="AY58" s="202"/>
      <c r="AZ58" s="202"/>
      <c r="BA58" s="203"/>
      <c r="BB58" s="159"/>
    </row>
    <row r="59" spans="1:54" s="2" customFormat="1" ht="14.25" thickBot="1" thickTop="1">
      <c r="A59" s="325" t="s">
        <v>51</v>
      </c>
      <c r="B59" s="326"/>
      <c r="C59" s="327"/>
      <c r="D59" s="411" t="s">
        <v>42</v>
      </c>
      <c r="E59" s="329"/>
      <c r="F59" s="329"/>
      <c r="G59" s="329"/>
      <c r="H59" s="330"/>
      <c r="I59" s="331" t="s">
        <v>201</v>
      </c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3"/>
      <c r="X59" s="27" t="s">
        <v>9</v>
      </c>
      <c r="Y59" s="411" t="s">
        <v>43</v>
      </c>
      <c r="Z59" s="329"/>
      <c r="AA59" s="329"/>
      <c r="AB59" s="329"/>
      <c r="AC59" s="330"/>
      <c r="AD59" s="331" t="s">
        <v>181</v>
      </c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4"/>
      <c r="AR59" s="336">
        <v>3</v>
      </c>
      <c r="AS59" s="320"/>
      <c r="AT59" s="28" t="s">
        <v>9</v>
      </c>
      <c r="AU59" s="320">
        <v>0</v>
      </c>
      <c r="AV59" s="321"/>
      <c r="AW59" s="336" t="s">
        <v>172</v>
      </c>
      <c r="AX59" s="320"/>
      <c r="AY59" s="28" t="s">
        <v>9</v>
      </c>
      <c r="AZ59" s="320" t="s">
        <v>172</v>
      </c>
      <c r="BA59" s="321"/>
      <c r="BB59" s="129"/>
    </row>
    <row r="60" ht="13.5" thickTop="1"/>
  </sheetData>
  <sheetProtection/>
  <mergeCells count="502">
    <mergeCell ref="X10:Y10"/>
    <mergeCell ref="AA10:AB10"/>
    <mergeCell ref="A1:BB1"/>
    <mergeCell ref="A2:BB2"/>
    <mergeCell ref="A3:BB3"/>
    <mergeCell ref="A4:BB4"/>
    <mergeCell ref="A5:BB5"/>
    <mergeCell ref="A7:BB7"/>
    <mergeCell ref="AC10:AD10"/>
    <mergeCell ref="AF10:AG10"/>
    <mergeCell ref="AC11:AD11"/>
    <mergeCell ref="AH11:AI11"/>
    <mergeCell ref="AM11:AN11"/>
    <mergeCell ref="AU55:AV55"/>
    <mergeCell ref="AW55:AX55"/>
    <mergeCell ref="AV13:AW13"/>
    <mergeCell ref="AW52:AX52"/>
    <mergeCell ref="AW54:BA54"/>
    <mergeCell ref="AR51:AS51"/>
    <mergeCell ref="AZ55:BA55"/>
    <mergeCell ref="A56:C56"/>
    <mergeCell ref="D56:H56"/>
    <mergeCell ref="I56:W56"/>
    <mergeCell ref="Y56:AC56"/>
    <mergeCell ref="AD56:AQ56"/>
    <mergeCell ref="X12:Y12"/>
    <mergeCell ref="AH12:AI12"/>
    <mergeCell ref="A55:C55"/>
    <mergeCell ref="D55:H55"/>
    <mergeCell ref="I55:W55"/>
    <mergeCell ref="AM12:AN12"/>
    <mergeCell ref="X13:Y13"/>
    <mergeCell ref="AC13:AD13"/>
    <mergeCell ref="Y55:AC55"/>
    <mergeCell ref="AD55:AQ55"/>
    <mergeCell ref="AR55:AS55"/>
    <mergeCell ref="AM13:AN13"/>
    <mergeCell ref="AK17:AL17"/>
    <mergeCell ref="AM17:AN17"/>
    <mergeCell ref="AO17:AP17"/>
    <mergeCell ref="AZ52:BA52"/>
    <mergeCell ref="AR54:AV54"/>
    <mergeCell ref="A52:C52"/>
    <mergeCell ref="D52:H52"/>
    <mergeCell ref="I52:W52"/>
    <mergeCell ref="Y52:AC52"/>
    <mergeCell ref="AR52:AS52"/>
    <mergeCell ref="AU52:AV52"/>
    <mergeCell ref="AU51:AV51"/>
    <mergeCell ref="X14:Y14"/>
    <mergeCell ref="AC14:AD14"/>
    <mergeCell ref="AW51:AX51"/>
    <mergeCell ref="AZ51:BA51"/>
    <mergeCell ref="AA17:AB17"/>
    <mergeCell ref="AC17:AD17"/>
    <mergeCell ref="AE17:AF17"/>
    <mergeCell ref="AG17:AH17"/>
    <mergeCell ref="AI17:AJ17"/>
    <mergeCell ref="A17:R17"/>
    <mergeCell ref="S17:T17"/>
    <mergeCell ref="AH14:AI14"/>
    <mergeCell ref="A51:C51"/>
    <mergeCell ref="D51:H51"/>
    <mergeCell ref="I51:W51"/>
    <mergeCell ref="Y51:AC51"/>
    <mergeCell ref="U17:V17"/>
    <mergeCell ref="W17:X17"/>
    <mergeCell ref="Y17:Z17"/>
    <mergeCell ref="AQ17:AR17"/>
    <mergeCell ref="AS17:AT17"/>
    <mergeCell ref="AU17:AV17"/>
    <mergeCell ref="AW17:AX17"/>
    <mergeCell ref="AY17:AZ17"/>
    <mergeCell ref="AW50:AX50"/>
    <mergeCell ref="AZ50:BA50"/>
    <mergeCell ref="AU18:AV18"/>
    <mergeCell ref="AY18:AZ18"/>
    <mergeCell ref="AY21:AZ21"/>
    <mergeCell ref="AW29:AX29"/>
    <mergeCell ref="AW49:AX49"/>
    <mergeCell ref="AZ49:BA49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E19:AF19"/>
    <mergeCell ref="AK18:AL18"/>
    <mergeCell ref="AM18:AN18"/>
    <mergeCell ref="AO18:AP18"/>
    <mergeCell ref="AI19:AJ19"/>
    <mergeCell ref="AQ18:AR18"/>
    <mergeCell ref="AS18:AT18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Y20:Z20"/>
    <mergeCell ref="AA20:AB20"/>
    <mergeCell ref="AC20:AD20"/>
    <mergeCell ref="U21:V21"/>
    <mergeCell ref="W21:X21"/>
    <mergeCell ref="Y21:Z21"/>
    <mergeCell ref="AA21:AB21"/>
    <mergeCell ref="AC21:AD21"/>
    <mergeCell ref="AE21:AF21"/>
    <mergeCell ref="AG21:AH21"/>
    <mergeCell ref="U20:V20"/>
    <mergeCell ref="W20:X20"/>
    <mergeCell ref="AI21:AJ21"/>
    <mergeCell ref="AK21:AL21"/>
    <mergeCell ref="AM21:AN21"/>
    <mergeCell ref="AE20:AF20"/>
    <mergeCell ref="AG20:AH20"/>
    <mergeCell ref="AI20:AJ20"/>
    <mergeCell ref="AK20:AL20"/>
    <mergeCell ref="AO21:AP21"/>
    <mergeCell ref="AQ21:AR21"/>
    <mergeCell ref="AS21:AT21"/>
    <mergeCell ref="AR50:AS50"/>
    <mergeCell ref="AU50:AV50"/>
    <mergeCell ref="AU21:AV21"/>
    <mergeCell ref="AR29:AS29"/>
    <mergeCell ref="AU29:AV29"/>
    <mergeCell ref="AR30:AS30"/>
    <mergeCell ref="AR27:AS27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50:C50"/>
    <mergeCell ref="D50:H50"/>
    <mergeCell ref="I50:W50"/>
    <mergeCell ref="Y50:AC50"/>
    <mergeCell ref="AD50:AQ50"/>
    <mergeCell ref="AI23:AJ23"/>
    <mergeCell ref="AK23:AL23"/>
    <mergeCell ref="AR33:AV33"/>
    <mergeCell ref="A49:C49"/>
    <mergeCell ref="D49:H49"/>
    <mergeCell ref="I49:W49"/>
    <mergeCell ref="Y49:AC49"/>
    <mergeCell ref="AD49:AQ49"/>
    <mergeCell ref="AR49:AS49"/>
    <mergeCell ref="AU49:AV49"/>
    <mergeCell ref="AC35:AD35"/>
    <mergeCell ref="AE35:AF35"/>
    <mergeCell ref="A9:R9"/>
    <mergeCell ref="AR9:AS9"/>
    <mergeCell ref="AT9:AU9"/>
    <mergeCell ref="AV9:AW9"/>
    <mergeCell ref="AY9:AZ9"/>
    <mergeCell ref="B10:R10"/>
    <mergeCell ref="AH10:AI10"/>
    <mergeCell ref="AK10:AL10"/>
    <mergeCell ref="AM10:AN10"/>
    <mergeCell ref="AP10:AQ10"/>
    <mergeCell ref="AR10:AS10"/>
    <mergeCell ref="AT10:AU10"/>
    <mergeCell ref="AV10:AW10"/>
    <mergeCell ref="AY10:AZ10"/>
    <mergeCell ref="B11:R11"/>
    <mergeCell ref="S11:T11"/>
    <mergeCell ref="V11:W11"/>
    <mergeCell ref="AF11:AG11"/>
    <mergeCell ref="AK11:AL11"/>
    <mergeCell ref="AP11:AQ11"/>
    <mergeCell ref="AR11:AS11"/>
    <mergeCell ref="AT11:AU11"/>
    <mergeCell ref="AV11:AW11"/>
    <mergeCell ref="AY11:AZ11"/>
    <mergeCell ref="B12:R12"/>
    <mergeCell ref="S12:T12"/>
    <mergeCell ref="V12:W12"/>
    <mergeCell ref="AA12:AB12"/>
    <mergeCell ref="AK12:AL12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AA13:AB13"/>
    <mergeCell ref="AF13:AG13"/>
    <mergeCell ref="AP13:AQ13"/>
    <mergeCell ref="AR13:AS13"/>
    <mergeCell ref="AT13:AU13"/>
    <mergeCell ref="AY13:AZ13"/>
    <mergeCell ref="B14:R14"/>
    <mergeCell ref="S14:T14"/>
    <mergeCell ref="V14:W14"/>
    <mergeCell ref="AA14:AB14"/>
    <mergeCell ref="AF14:AG14"/>
    <mergeCell ref="AK14:AL14"/>
    <mergeCell ref="AR14:AS14"/>
    <mergeCell ref="AT14:AU14"/>
    <mergeCell ref="AV14:AW14"/>
    <mergeCell ref="AY14:AZ14"/>
    <mergeCell ref="AM15:AQ15"/>
    <mergeCell ref="AR15:AS15"/>
    <mergeCell ref="AT15:AU15"/>
    <mergeCell ref="AY15:AZ15"/>
    <mergeCell ref="S16:AD16"/>
    <mergeCell ref="B18:R18"/>
    <mergeCell ref="S18:T18"/>
    <mergeCell ref="AW18:AX18"/>
    <mergeCell ref="B19:R19"/>
    <mergeCell ref="S19:T19"/>
    <mergeCell ref="AS19:AT19"/>
    <mergeCell ref="AU19:AV19"/>
    <mergeCell ref="AW19:AX19"/>
    <mergeCell ref="AG19:AH19"/>
    <mergeCell ref="AY19:AZ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B21:R21"/>
    <mergeCell ref="S21:T21"/>
    <mergeCell ref="AW21:AX21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3:AN23"/>
    <mergeCell ref="AO23:AP23"/>
    <mergeCell ref="AQ23:AR23"/>
    <mergeCell ref="AS23:AT23"/>
    <mergeCell ref="AU23:AV23"/>
    <mergeCell ref="AW23:AX23"/>
    <mergeCell ref="AY23:AZ23"/>
    <mergeCell ref="A26:R26"/>
    <mergeCell ref="S26:W26"/>
    <mergeCell ref="X26:AB26"/>
    <mergeCell ref="AC26:AG26"/>
    <mergeCell ref="AH26:AL26"/>
    <mergeCell ref="AM26:AQ26"/>
    <mergeCell ref="AR26:AV26"/>
    <mergeCell ref="AW26:AX26"/>
    <mergeCell ref="AY26:AZ26"/>
    <mergeCell ref="BA26:BB26"/>
    <mergeCell ref="B27:R27"/>
    <mergeCell ref="X27:Y27"/>
    <mergeCell ref="AA27:AB27"/>
    <mergeCell ref="AC27:AD27"/>
    <mergeCell ref="AF27:AG27"/>
    <mergeCell ref="AH27:AI27"/>
    <mergeCell ref="AK27:AL27"/>
    <mergeCell ref="AM27:AN27"/>
    <mergeCell ref="AP27:AQ27"/>
    <mergeCell ref="AU27:AV27"/>
    <mergeCell ref="AW27:AX27"/>
    <mergeCell ref="AY27:AZ27"/>
    <mergeCell ref="BA27:BB27"/>
    <mergeCell ref="S28:T28"/>
    <mergeCell ref="V28:W28"/>
    <mergeCell ref="AC28:AD28"/>
    <mergeCell ref="AF28:AG28"/>
    <mergeCell ref="AH28:AI28"/>
    <mergeCell ref="AK28:AL28"/>
    <mergeCell ref="AM28:AN28"/>
    <mergeCell ref="AP28:AQ28"/>
    <mergeCell ref="AR28:AS28"/>
    <mergeCell ref="AU28:AV28"/>
    <mergeCell ref="AW28:AX28"/>
    <mergeCell ref="AY28:AZ28"/>
    <mergeCell ref="BA28:BB28"/>
    <mergeCell ref="B29:R29"/>
    <mergeCell ref="S29:T29"/>
    <mergeCell ref="V29:W29"/>
    <mergeCell ref="X29:Y29"/>
    <mergeCell ref="AA29:AB29"/>
    <mergeCell ref="AH29:AI29"/>
    <mergeCell ref="AK29:AL29"/>
    <mergeCell ref="AM29:AN29"/>
    <mergeCell ref="AP29:AQ29"/>
    <mergeCell ref="AY29:AZ29"/>
    <mergeCell ref="BA29:BB29"/>
    <mergeCell ref="B30:R30"/>
    <mergeCell ref="S30:T30"/>
    <mergeCell ref="V30:W30"/>
    <mergeCell ref="X30:Y30"/>
    <mergeCell ref="AA30:AB30"/>
    <mergeCell ref="AC30:AD30"/>
    <mergeCell ref="AF30:AG30"/>
    <mergeCell ref="AM30:AN30"/>
    <mergeCell ref="AP30:AQ30"/>
    <mergeCell ref="AY30:AZ30"/>
    <mergeCell ref="BA30:BB30"/>
    <mergeCell ref="AU30:AV30"/>
    <mergeCell ref="AW30:AX30"/>
    <mergeCell ref="B31:R31"/>
    <mergeCell ref="S31:T31"/>
    <mergeCell ref="V31:W31"/>
    <mergeCell ref="X31:Y31"/>
    <mergeCell ref="AA31:AB31"/>
    <mergeCell ref="AC31:AD31"/>
    <mergeCell ref="AF31:AG31"/>
    <mergeCell ref="AH31:AI31"/>
    <mergeCell ref="AK31:AL31"/>
    <mergeCell ref="AR31:AS31"/>
    <mergeCell ref="AU31:AV31"/>
    <mergeCell ref="AW31:AX31"/>
    <mergeCell ref="AY31:AZ31"/>
    <mergeCell ref="BA31:BB31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K32:AL32"/>
    <mergeCell ref="AM32:AN32"/>
    <mergeCell ref="AP32:AQ32"/>
    <mergeCell ref="AW32:AX32"/>
    <mergeCell ref="AY32:AZ32"/>
    <mergeCell ref="BA32:BB32"/>
    <mergeCell ref="AW33:AX33"/>
    <mergeCell ref="AY33:AZ33"/>
    <mergeCell ref="S34:AD34"/>
    <mergeCell ref="A35:R35"/>
    <mergeCell ref="S35:T35"/>
    <mergeCell ref="U35:V35"/>
    <mergeCell ref="W35:X35"/>
    <mergeCell ref="Y35:Z35"/>
    <mergeCell ref="AA35:AB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41:R41"/>
    <mergeCell ref="S41:AV41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Y42:AZ42"/>
    <mergeCell ref="BA42:BB42"/>
    <mergeCell ref="AR48:AV48"/>
    <mergeCell ref="AW48:BA48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AR58:AV58"/>
    <mergeCell ref="AW58:BA58"/>
    <mergeCell ref="AR56:AS56"/>
    <mergeCell ref="AZ56:BA56"/>
    <mergeCell ref="AU56:AV56"/>
    <mergeCell ref="AW56:AX56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102"/>
  <sheetViews>
    <sheetView showGridLines="0" zoomScalePageLayoutView="0" workbookViewId="0" topLeftCell="A84">
      <selection activeCell="AR102" sqref="AR102:AS102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</row>
    <row r="2" spans="1:58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</row>
    <row r="3" spans="1:58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</row>
    <row r="4" spans="1:58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</row>
    <row r="5" spans="1:58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</row>
    <row r="6" spans="1:58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58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/>
      <c r="AJ8" s="18"/>
      <c r="AK8" s="18"/>
      <c r="AL8" s="18" t="s">
        <v>69</v>
      </c>
      <c r="AM8" s="2"/>
      <c r="AN8" s="2"/>
      <c r="AO8" s="39"/>
      <c r="AP8" s="2"/>
      <c r="AQ8" s="2"/>
      <c r="AR8" s="18"/>
      <c r="AS8" s="2"/>
      <c r="AT8" s="39"/>
      <c r="AU8" s="2"/>
      <c r="AV8" s="2"/>
      <c r="AW8" s="39"/>
      <c r="AX8" s="2"/>
      <c r="AY8" s="2"/>
      <c r="AZ8" s="2"/>
      <c r="BA8" s="2"/>
      <c r="BB8" s="18"/>
    </row>
    <row r="9" spans="1:54" s="2" customFormat="1" ht="14.25" thickBot="1" thickTop="1">
      <c r="A9" s="201" t="s">
        <v>57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37">
        <v>1</v>
      </c>
      <c r="T9" s="437"/>
      <c r="U9" s="437"/>
      <c r="V9" s="437"/>
      <c r="W9" s="437"/>
      <c r="X9" s="438">
        <v>2</v>
      </c>
      <c r="Y9" s="438"/>
      <c r="Z9" s="438"/>
      <c r="AA9" s="438"/>
      <c r="AB9" s="438"/>
      <c r="AC9" s="438">
        <v>3</v>
      </c>
      <c r="AD9" s="438"/>
      <c r="AE9" s="438"/>
      <c r="AF9" s="438"/>
      <c r="AG9" s="438"/>
      <c r="AH9" s="439">
        <v>4</v>
      </c>
      <c r="AI9" s="439"/>
      <c r="AJ9" s="439"/>
      <c r="AK9" s="439"/>
      <c r="AL9" s="439"/>
      <c r="AM9" s="440">
        <v>5</v>
      </c>
      <c r="AN9" s="440"/>
      <c r="AO9" s="440"/>
      <c r="AP9" s="440"/>
      <c r="AQ9" s="440"/>
      <c r="AR9" s="492">
        <v>6</v>
      </c>
      <c r="AS9" s="492"/>
      <c r="AT9" s="492"/>
      <c r="AU9" s="492"/>
      <c r="AV9" s="492"/>
      <c r="AW9" s="433" t="s">
        <v>6</v>
      </c>
      <c r="AX9" s="433"/>
      <c r="AY9" s="433" t="s">
        <v>7</v>
      </c>
      <c r="AZ9" s="433"/>
      <c r="BA9" s="433" t="s">
        <v>8</v>
      </c>
      <c r="BB9" s="433"/>
    </row>
    <row r="10" spans="1:54" s="2" customFormat="1" ht="13.5" thickTop="1">
      <c r="A10" s="106">
        <v>1</v>
      </c>
      <c r="B10" s="572" t="s">
        <v>143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153"/>
      <c r="T10" s="154"/>
      <c r="U10" s="154"/>
      <c r="V10" s="154"/>
      <c r="W10" s="155"/>
      <c r="X10" s="485">
        <v>1</v>
      </c>
      <c r="Y10" s="485"/>
      <c r="Z10" s="162" t="s">
        <v>9</v>
      </c>
      <c r="AA10" s="486">
        <v>0</v>
      </c>
      <c r="AB10" s="486"/>
      <c r="AC10" s="620">
        <v>2</v>
      </c>
      <c r="AD10" s="620"/>
      <c r="AE10" s="66" t="s">
        <v>9</v>
      </c>
      <c r="AF10" s="621">
        <v>2</v>
      </c>
      <c r="AG10" s="621"/>
      <c r="AH10" s="481">
        <v>2</v>
      </c>
      <c r="AI10" s="481"/>
      <c r="AJ10" s="177" t="s">
        <v>9</v>
      </c>
      <c r="AK10" s="480">
        <v>4</v>
      </c>
      <c r="AL10" s="480"/>
      <c r="AM10" s="485">
        <v>9</v>
      </c>
      <c r="AN10" s="485"/>
      <c r="AO10" s="164" t="s">
        <v>9</v>
      </c>
      <c r="AP10" s="486">
        <v>2</v>
      </c>
      <c r="AQ10" s="486"/>
      <c r="AR10" s="485">
        <v>2</v>
      </c>
      <c r="AS10" s="485"/>
      <c r="AT10" s="162" t="s">
        <v>9</v>
      </c>
      <c r="AU10" s="434">
        <v>1</v>
      </c>
      <c r="AV10" s="434"/>
      <c r="AW10" s="483">
        <f>SUM(X10+AC10+AH10+AM10+AR10)</f>
        <v>16</v>
      </c>
      <c r="AX10" s="483"/>
      <c r="AY10" s="483">
        <f aca="true" t="shared" si="0" ref="AY10:AY15">SUM(L10+Q10+V10+AA10+AF10+AK10+AP10+AU10)</f>
        <v>9</v>
      </c>
      <c r="AZ10" s="483"/>
      <c r="BA10" s="484">
        <v>10</v>
      </c>
      <c r="BB10" s="484"/>
    </row>
    <row r="11" spans="1:54" s="2" customFormat="1" ht="12.75">
      <c r="A11" s="108">
        <v>2</v>
      </c>
      <c r="B11" s="146" t="s">
        <v>144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  <c r="S11" s="435">
        <v>0</v>
      </c>
      <c r="T11" s="435"/>
      <c r="U11" s="169" t="s">
        <v>9</v>
      </c>
      <c r="V11" s="436">
        <v>1</v>
      </c>
      <c r="W11" s="436"/>
      <c r="X11" s="109"/>
      <c r="Y11" s="110"/>
      <c r="Z11" s="110"/>
      <c r="AA11" s="110"/>
      <c r="AB11" s="112"/>
      <c r="AC11" s="475">
        <v>2</v>
      </c>
      <c r="AD11" s="475"/>
      <c r="AE11" s="169" t="s">
        <v>9</v>
      </c>
      <c r="AF11" s="436">
        <v>6</v>
      </c>
      <c r="AG11" s="436"/>
      <c r="AH11" s="475">
        <v>3</v>
      </c>
      <c r="AI11" s="475"/>
      <c r="AJ11" s="169" t="s">
        <v>9</v>
      </c>
      <c r="AK11" s="436">
        <v>7</v>
      </c>
      <c r="AL11" s="436"/>
      <c r="AM11" s="428">
        <v>5</v>
      </c>
      <c r="AN11" s="428"/>
      <c r="AO11" s="173" t="s">
        <v>9</v>
      </c>
      <c r="AP11" s="427">
        <v>4</v>
      </c>
      <c r="AQ11" s="427"/>
      <c r="AR11" s="475">
        <v>3</v>
      </c>
      <c r="AS11" s="475"/>
      <c r="AT11" s="169" t="s">
        <v>9</v>
      </c>
      <c r="AU11" s="478">
        <v>5</v>
      </c>
      <c r="AV11" s="478"/>
      <c r="AW11" s="429">
        <f>SUM(I11+N11+S11+AC11+AH11+AM11+AR11)</f>
        <v>13</v>
      </c>
      <c r="AX11" s="429"/>
      <c r="AY11" s="429">
        <f t="shared" si="0"/>
        <v>23</v>
      </c>
      <c r="AZ11" s="429"/>
      <c r="BA11" s="465">
        <v>3</v>
      </c>
      <c r="BB11" s="465"/>
    </row>
    <row r="12" spans="1:54" s="2" customFormat="1" ht="12.75">
      <c r="A12" s="107">
        <v>3</v>
      </c>
      <c r="B12" s="575" t="s">
        <v>145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613">
        <v>2</v>
      </c>
      <c r="T12" s="613"/>
      <c r="U12" s="111" t="s">
        <v>9</v>
      </c>
      <c r="V12" s="474">
        <v>2</v>
      </c>
      <c r="W12" s="474"/>
      <c r="X12" s="428">
        <v>6</v>
      </c>
      <c r="Y12" s="428"/>
      <c r="Z12" s="173" t="s">
        <v>9</v>
      </c>
      <c r="AA12" s="427">
        <v>2</v>
      </c>
      <c r="AB12" s="427"/>
      <c r="AC12" s="109"/>
      <c r="AD12" s="110"/>
      <c r="AE12" s="110"/>
      <c r="AF12" s="110"/>
      <c r="AG12" s="112"/>
      <c r="AH12" s="475">
        <v>2</v>
      </c>
      <c r="AI12" s="475"/>
      <c r="AJ12" s="169" t="s">
        <v>9</v>
      </c>
      <c r="AK12" s="436">
        <v>3</v>
      </c>
      <c r="AL12" s="436"/>
      <c r="AM12" s="428">
        <v>3</v>
      </c>
      <c r="AN12" s="428"/>
      <c r="AO12" s="173" t="s">
        <v>9</v>
      </c>
      <c r="AP12" s="427">
        <v>2</v>
      </c>
      <c r="AQ12" s="427"/>
      <c r="AR12" s="475">
        <v>1</v>
      </c>
      <c r="AS12" s="475"/>
      <c r="AT12" s="169" t="s">
        <v>9</v>
      </c>
      <c r="AU12" s="478">
        <v>2</v>
      </c>
      <c r="AV12" s="478"/>
      <c r="AW12" s="429">
        <f>SUM(I12+N12+S12+X12+AH12+AM12+AR12)</f>
        <v>14</v>
      </c>
      <c r="AX12" s="429"/>
      <c r="AY12" s="429">
        <f t="shared" si="0"/>
        <v>11</v>
      </c>
      <c r="AZ12" s="429"/>
      <c r="BA12" s="465">
        <v>7</v>
      </c>
      <c r="BB12" s="465"/>
    </row>
    <row r="13" spans="1:54" s="2" customFormat="1" ht="12.75">
      <c r="A13" s="107">
        <v>4</v>
      </c>
      <c r="B13" s="575" t="s">
        <v>108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72">
        <v>4</v>
      </c>
      <c r="T13" s="472"/>
      <c r="U13" s="173" t="s">
        <v>9</v>
      </c>
      <c r="V13" s="427">
        <v>2</v>
      </c>
      <c r="W13" s="427"/>
      <c r="X13" s="428">
        <v>7</v>
      </c>
      <c r="Y13" s="428"/>
      <c r="Z13" s="173" t="s">
        <v>9</v>
      </c>
      <c r="AA13" s="427">
        <v>3</v>
      </c>
      <c r="AB13" s="427"/>
      <c r="AC13" s="428">
        <v>3</v>
      </c>
      <c r="AD13" s="428"/>
      <c r="AE13" s="173" t="s">
        <v>9</v>
      </c>
      <c r="AF13" s="427">
        <v>2</v>
      </c>
      <c r="AG13" s="427"/>
      <c r="AH13" s="109"/>
      <c r="AI13" s="110"/>
      <c r="AJ13" s="110"/>
      <c r="AK13" s="110"/>
      <c r="AL13" s="112"/>
      <c r="AM13" s="428">
        <v>4</v>
      </c>
      <c r="AN13" s="428"/>
      <c r="AO13" s="173" t="s">
        <v>9</v>
      </c>
      <c r="AP13" s="427">
        <v>1</v>
      </c>
      <c r="AQ13" s="427"/>
      <c r="AR13" s="428">
        <v>7</v>
      </c>
      <c r="AS13" s="428"/>
      <c r="AT13" s="173" t="s">
        <v>9</v>
      </c>
      <c r="AU13" s="496">
        <v>3</v>
      </c>
      <c r="AV13" s="496"/>
      <c r="AW13" s="429">
        <f>SUM(I13+N13+S13+X13+AC13+AM13+AR13)</f>
        <v>25</v>
      </c>
      <c r="AX13" s="429"/>
      <c r="AY13" s="429">
        <f t="shared" si="0"/>
        <v>11</v>
      </c>
      <c r="AZ13" s="429"/>
      <c r="BA13" s="465">
        <v>15</v>
      </c>
      <c r="BB13" s="465"/>
    </row>
    <row r="14" spans="1:54" s="2" customFormat="1" ht="12.75">
      <c r="A14" s="107">
        <v>5</v>
      </c>
      <c r="B14" s="575" t="s">
        <v>146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35">
        <v>2</v>
      </c>
      <c r="T14" s="435"/>
      <c r="U14" s="169" t="s">
        <v>9</v>
      </c>
      <c r="V14" s="436">
        <v>9</v>
      </c>
      <c r="W14" s="436"/>
      <c r="X14" s="475">
        <v>4</v>
      </c>
      <c r="Y14" s="475"/>
      <c r="Z14" s="169" t="s">
        <v>9</v>
      </c>
      <c r="AA14" s="436">
        <v>5</v>
      </c>
      <c r="AB14" s="436"/>
      <c r="AC14" s="475">
        <v>2</v>
      </c>
      <c r="AD14" s="475"/>
      <c r="AE14" s="169" t="s">
        <v>9</v>
      </c>
      <c r="AF14" s="436">
        <v>3</v>
      </c>
      <c r="AG14" s="436"/>
      <c r="AH14" s="430">
        <v>1</v>
      </c>
      <c r="AI14" s="430"/>
      <c r="AJ14" s="182" t="s">
        <v>9</v>
      </c>
      <c r="AK14" s="431">
        <v>4</v>
      </c>
      <c r="AL14" s="431"/>
      <c r="AM14" s="109"/>
      <c r="AN14" s="110"/>
      <c r="AO14" s="110"/>
      <c r="AP14" s="110"/>
      <c r="AQ14" s="112"/>
      <c r="AR14" s="497">
        <v>1</v>
      </c>
      <c r="AS14" s="497"/>
      <c r="AT14" s="172" t="s">
        <v>9</v>
      </c>
      <c r="AU14" s="495">
        <v>5</v>
      </c>
      <c r="AV14" s="495"/>
      <c r="AW14" s="429">
        <f>SUM(I14+N14+S14+X14+AC14+AH14+AR14)</f>
        <v>10</v>
      </c>
      <c r="AX14" s="429"/>
      <c r="AY14" s="429">
        <f t="shared" si="0"/>
        <v>26</v>
      </c>
      <c r="AZ14" s="429"/>
      <c r="BA14" s="465">
        <v>0</v>
      </c>
      <c r="BB14" s="465"/>
    </row>
    <row r="15" spans="1:54" s="2" customFormat="1" ht="13.5" thickBot="1">
      <c r="A15" s="118">
        <v>6</v>
      </c>
      <c r="B15" s="574" t="s">
        <v>147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91">
        <v>1</v>
      </c>
      <c r="T15" s="491"/>
      <c r="U15" s="170" t="s">
        <v>9</v>
      </c>
      <c r="V15" s="469">
        <v>2</v>
      </c>
      <c r="W15" s="469"/>
      <c r="X15" s="490">
        <v>5</v>
      </c>
      <c r="Y15" s="490"/>
      <c r="Z15" s="174" t="s">
        <v>9</v>
      </c>
      <c r="AA15" s="467">
        <v>3</v>
      </c>
      <c r="AB15" s="467"/>
      <c r="AC15" s="490">
        <v>2</v>
      </c>
      <c r="AD15" s="490"/>
      <c r="AE15" s="174" t="s">
        <v>9</v>
      </c>
      <c r="AF15" s="467">
        <v>1</v>
      </c>
      <c r="AG15" s="467"/>
      <c r="AH15" s="488">
        <v>3</v>
      </c>
      <c r="AI15" s="488"/>
      <c r="AJ15" s="171" t="s">
        <v>9</v>
      </c>
      <c r="AK15" s="489">
        <v>7</v>
      </c>
      <c r="AL15" s="489"/>
      <c r="AM15" s="490">
        <v>5</v>
      </c>
      <c r="AN15" s="490"/>
      <c r="AO15" s="174" t="s">
        <v>9</v>
      </c>
      <c r="AP15" s="467">
        <v>1</v>
      </c>
      <c r="AQ15" s="467"/>
      <c r="AR15" s="114"/>
      <c r="AS15" s="115"/>
      <c r="AT15" s="115"/>
      <c r="AU15" s="115"/>
      <c r="AV15" s="120"/>
      <c r="AW15" s="462">
        <f>SUM(I15+N15+S15+X15+AC15+AH15+AM15)</f>
        <v>16</v>
      </c>
      <c r="AX15" s="462"/>
      <c r="AY15" s="462">
        <f t="shared" si="0"/>
        <v>14</v>
      </c>
      <c r="AZ15" s="462"/>
      <c r="BA15" s="463">
        <v>9</v>
      </c>
      <c r="BB15" s="463"/>
    </row>
    <row r="16" spans="1:54" s="2" customFormat="1" ht="14.25" thickBot="1" thickTop="1">
      <c r="A16" s="9"/>
      <c r="N16" s="10"/>
      <c r="S16" s="10"/>
      <c r="X16" s="10"/>
      <c r="AC16" s="10"/>
      <c r="AH16" s="10"/>
      <c r="AI16" s="10"/>
      <c r="AM16" s="10"/>
      <c r="AR16" s="493" t="s">
        <v>10</v>
      </c>
      <c r="AS16" s="493"/>
      <c r="AT16" s="493"/>
      <c r="AU16" s="493"/>
      <c r="AV16" s="493"/>
      <c r="AW16" s="464">
        <f>SUM(AW10:AW15)</f>
        <v>94</v>
      </c>
      <c r="AX16" s="464"/>
      <c r="AY16" s="464">
        <f>SUM(AY10:AY15)</f>
        <v>94</v>
      </c>
      <c r="AZ16" s="464"/>
      <c r="BA16" s="119"/>
      <c r="BB16" s="11"/>
    </row>
    <row r="17" spans="1:54" s="2" customFormat="1" ht="16.5" customHeight="1" thickBot="1" thickTop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457" t="s">
        <v>22</v>
      </c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</row>
    <row r="18" spans="1:57" s="2" customFormat="1" ht="14.25" thickBot="1" thickTop="1">
      <c r="A18" s="201" t="s">
        <v>57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  <c r="S18" s="487">
        <v>1</v>
      </c>
      <c r="T18" s="487"/>
      <c r="U18" s="432">
        <v>2</v>
      </c>
      <c r="V18" s="432"/>
      <c r="W18" s="432">
        <v>3</v>
      </c>
      <c r="X18" s="432"/>
      <c r="Y18" s="432">
        <v>4</v>
      </c>
      <c r="Z18" s="432"/>
      <c r="AA18" s="432">
        <v>5</v>
      </c>
      <c r="AB18" s="432"/>
      <c r="AC18" s="432">
        <v>6</v>
      </c>
      <c r="AD18" s="432"/>
      <c r="AE18" s="432">
        <v>7</v>
      </c>
      <c r="AF18" s="432"/>
      <c r="AG18" s="432">
        <v>8</v>
      </c>
      <c r="AH18" s="432"/>
      <c r="AI18" s="432">
        <v>9</v>
      </c>
      <c r="AJ18" s="432"/>
      <c r="AK18" s="432">
        <v>10</v>
      </c>
      <c r="AL18" s="432"/>
      <c r="AM18" s="432">
        <v>11</v>
      </c>
      <c r="AN18" s="432"/>
      <c r="AO18" s="432">
        <v>12</v>
      </c>
      <c r="AP18" s="432"/>
      <c r="AQ18" s="432">
        <v>13</v>
      </c>
      <c r="AR18" s="432"/>
      <c r="AS18" s="432">
        <v>14</v>
      </c>
      <c r="AT18" s="432"/>
      <c r="AU18" s="432">
        <v>15</v>
      </c>
      <c r="AV18" s="432"/>
      <c r="AW18" s="494"/>
      <c r="AX18" s="494"/>
      <c r="AY18" s="274"/>
      <c r="AZ18" s="274"/>
      <c r="BA18" s="274"/>
      <c r="BB18" s="274"/>
      <c r="BE18" s="149"/>
    </row>
    <row r="19" spans="1:54" s="2" customFormat="1" ht="13.5" thickTop="1">
      <c r="A19" s="106">
        <v>1</v>
      </c>
      <c r="B19" s="572" t="s">
        <v>143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 t="s">
        <v>160</v>
      </c>
      <c r="T19" s="455"/>
      <c r="U19" s="456" t="s">
        <v>160</v>
      </c>
      <c r="V19" s="456"/>
      <c r="W19" s="456" t="s">
        <v>160</v>
      </c>
      <c r="X19" s="456"/>
      <c r="Y19" s="456" t="s">
        <v>160</v>
      </c>
      <c r="Z19" s="456"/>
      <c r="AA19" s="456" t="s">
        <v>160</v>
      </c>
      <c r="AB19" s="456"/>
      <c r="AC19" s="456" t="s">
        <v>160</v>
      </c>
      <c r="AD19" s="456"/>
      <c r="AE19" s="456" t="s">
        <v>160</v>
      </c>
      <c r="AF19" s="456"/>
      <c r="AG19" s="456" t="s">
        <v>160</v>
      </c>
      <c r="AH19" s="456"/>
      <c r="AI19" s="456" t="s">
        <v>160</v>
      </c>
      <c r="AJ19" s="456"/>
      <c r="AK19" s="456" t="s">
        <v>160</v>
      </c>
      <c r="AL19" s="456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23"/>
      <c r="AX19" s="423"/>
      <c r="AY19" s="279"/>
      <c r="AZ19" s="279"/>
      <c r="BA19" s="279"/>
      <c r="BB19" s="279"/>
    </row>
    <row r="20" spans="1:54" s="2" customFormat="1" ht="12.75">
      <c r="A20" s="108">
        <v>2</v>
      </c>
      <c r="B20" s="146" t="s">
        <v>144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7"/>
      <c r="S20" s="426" t="s">
        <v>160</v>
      </c>
      <c r="T20" s="426"/>
      <c r="U20" s="420" t="s">
        <v>160</v>
      </c>
      <c r="V20" s="420"/>
      <c r="W20" s="420" t="s">
        <v>160</v>
      </c>
      <c r="X20" s="420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1"/>
      <c r="AN20" s="421"/>
      <c r="AO20" s="421"/>
      <c r="AP20" s="421"/>
      <c r="AQ20" s="421"/>
      <c r="AR20" s="421"/>
      <c r="AS20" s="421"/>
      <c r="AT20" s="421"/>
      <c r="AU20" s="422"/>
      <c r="AV20" s="422"/>
      <c r="AW20" s="423"/>
      <c r="AX20" s="423"/>
      <c r="AY20" s="279"/>
      <c r="AZ20" s="279"/>
      <c r="BA20" s="279"/>
      <c r="BB20" s="279"/>
    </row>
    <row r="21" spans="1:54" s="2" customFormat="1" ht="12.75">
      <c r="A21" s="107">
        <v>3</v>
      </c>
      <c r="B21" s="575" t="s">
        <v>145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26" t="s">
        <v>160</v>
      </c>
      <c r="T21" s="426"/>
      <c r="U21" s="420" t="s">
        <v>160</v>
      </c>
      <c r="V21" s="420"/>
      <c r="W21" s="420" t="s">
        <v>160</v>
      </c>
      <c r="X21" s="420"/>
      <c r="Y21" s="420" t="s">
        <v>160</v>
      </c>
      <c r="Z21" s="420"/>
      <c r="AA21" s="420" t="s">
        <v>160</v>
      </c>
      <c r="AB21" s="420"/>
      <c r="AC21" s="420" t="s">
        <v>160</v>
      </c>
      <c r="AD21" s="420"/>
      <c r="AE21" s="420" t="s">
        <v>160</v>
      </c>
      <c r="AF21" s="420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2"/>
      <c r="AV21" s="422"/>
      <c r="AW21" s="423"/>
      <c r="AX21" s="423"/>
      <c r="AY21" s="279"/>
      <c r="AZ21" s="279"/>
      <c r="BA21" s="279"/>
      <c r="BB21" s="279"/>
    </row>
    <row r="22" spans="1:54" s="2" customFormat="1" ht="12.75">
      <c r="A22" s="107">
        <v>4</v>
      </c>
      <c r="B22" s="575" t="s">
        <v>108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26" t="s">
        <v>160</v>
      </c>
      <c r="T22" s="426"/>
      <c r="U22" s="420" t="s">
        <v>160</v>
      </c>
      <c r="V22" s="420"/>
      <c r="W22" s="420" t="s">
        <v>160</v>
      </c>
      <c r="X22" s="420"/>
      <c r="Y22" s="420" t="s">
        <v>160</v>
      </c>
      <c r="Z22" s="420"/>
      <c r="AA22" s="420" t="s">
        <v>160</v>
      </c>
      <c r="AB22" s="420"/>
      <c r="AC22" s="420" t="s">
        <v>160</v>
      </c>
      <c r="AD22" s="420"/>
      <c r="AE22" s="420" t="s">
        <v>160</v>
      </c>
      <c r="AF22" s="420"/>
      <c r="AG22" s="420" t="s">
        <v>160</v>
      </c>
      <c r="AH22" s="420"/>
      <c r="AI22" s="420" t="s">
        <v>160</v>
      </c>
      <c r="AJ22" s="420"/>
      <c r="AK22" s="420" t="s">
        <v>160</v>
      </c>
      <c r="AL22" s="420"/>
      <c r="AM22" s="420" t="s">
        <v>160</v>
      </c>
      <c r="AN22" s="420"/>
      <c r="AO22" s="420" t="s">
        <v>160</v>
      </c>
      <c r="AP22" s="420"/>
      <c r="AQ22" s="420" t="s">
        <v>160</v>
      </c>
      <c r="AR22" s="420"/>
      <c r="AS22" s="420" t="s">
        <v>160</v>
      </c>
      <c r="AT22" s="420"/>
      <c r="AU22" s="600" t="s">
        <v>160</v>
      </c>
      <c r="AV22" s="600"/>
      <c r="AW22" s="423"/>
      <c r="AX22" s="423"/>
      <c r="AY22" s="279"/>
      <c r="AZ22" s="279"/>
      <c r="BA22" s="279"/>
      <c r="BB22" s="279"/>
    </row>
    <row r="23" spans="1:54" s="2" customFormat="1" ht="12.75">
      <c r="A23" s="107">
        <v>5</v>
      </c>
      <c r="B23" s="575" t="s">
        <v>146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1"/>
      <c r="T23" s="45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422"/>
      <c r="AW23" s="423"/>
      <c r="AX23" s="423"/>
      <c r="AY23" s="279"/>
      <c r="AZ23" s="279"/>
      <c r="BA23" s="279"/>
      <c r="BB23" s="279"/>
    </row>
    <row r="24" spans="1:54" s="2" customFormat="1" ht="13.5" thickBot="1">
      <c r="A24" s="118">
        <v>6</v>
      </c>
      <c r="B24" s="574" t="s">
        <v>147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9" t="s">
        <v>160</v>
      </c>
      <c r="T24" s="449"/>
      <c r="U24" s="446" t="s">
        <v>160</v>
      </c>
      <c r="V24" s="446"/>
      <c r="W24" s="446" t="s">
        <v>160</v>
      </c>
      <c r="X24" s="446"/>
      <c r="Y24" s="446" t="s">
        <v>160</v>
      </c>
      <c r="Z24" s="446"/>
      <c r="AA24" s="446" t="s">
        <v>160</v>
      </c>
      <c r="AB24" s="446"/>
      <c r="AC24" s="446" t="s">
        <v>160</v>
      </c>
      <c r="AD24" s="446"/>
      <c r="AE24" s="446" t="s">
        <v>160</v>
      </c>
      <c r="AF24" s="446"/>
      <c r="AG24" s="446" t="s">
        <v>160</v>
      </c>
      <c r="AH24" s="446"/>
      <c r="AI24" s="446" t="s">
        <v>160</v>
      </c>
      <c r="AJ24" s="446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150"/>
      <c r="AX24" s="132"/>
      <c r="AY24" s="15"/>
      <c r="AZ24" s="15"/>
      <c r="BA24" s="15"/>
      <c r="BB24" s="15"/>
    </row>
    <row r="25" spans="1:54" s="2" customFormat="1" ht="14.25" thickBot="1" thickTop="1">
      <c r="A25" s="9"/>
      <c r="S25" s="424">
        <v>15</v>
      </c>
      <c r="T25" s="424"/>
      <c r="U25" s="424">
        <v>14</v>
      </c>
      <c r="V25" s="424"/>
      <c r="W25" s="424">
        <v>13</v>
      </c>
      <c r="X25" s="424"/>
      <c r="Y25" s="424">
        <v>12</v>
      </c>
      <c r="Z25" s="424"/>
      <c r="AA25" s="424">
        <v>11</v>
      </c>
      <c r="AB25" s="424"/>
      <c r="AC25" s="424">
        <v>10</v>
      </c>
      <c r="AD25" s="424"/>
      <c r="AE25" s="424">
        <v>9</v>
      </c>
      <c r="AF25" s="424"/>
      <c r="AG25" s="424">
        <v>8</v>
      </c>
      <c r="AH25" s="424"/>
      <c r="AI25" s="424">
        <v>7</v>
      </c>
      <c r="AJ25" s="424"/>
      <c r="AK25" s="424">
        <v>6</v>
      </c>
      <c r="AL25" s="424"/>
      <c r="AM25" s="424">
        <v>5</v>
      </c>
      <c r="AN25" s="424"/>
      <c r="AO25" s="424">
        <v>4</v>
      </c>
      <c r="AP25" s="424"/>
      <c r="AQ25" s="424">
        <v>3</v>
      </c>
      <c r="AR25" s="424"/>
      <c r="AS25" s="424">
        <v>2</v>
      </c>
      <c r="AT25" s="424"/>
      <c r="AU25" s="444">
        <v>1</v>
      </c>
      <c r="AV25" s="444"/>
      <c r="AW25" s="151"/>
      <c r="AX25" s="10"/>
      <c r="AY25" s="274"/>
      <c r="AZ25" s="274"/>
      <c r="BA25" s="274"/>
      <c r="BB25" s="274"/>
    </row>
    <row r="26" spans="1:54" s="2" customFormat="1" ht="13.5" thickTop="1">
      <c r="A26" s="9"/>
      <c r="AI26" s="152"/>
      <c r="AJ26" s="152"/>
      <c r="AK26" s="128" t="s">
        <v>23</v>
      </c>
      <c r="AL26" s="152"/>
      <c r="AM26" s="152"/>
      <c r="AN26" s="152"/>
      <c r="AO26" s="20"/>
      <c r="AP26" s="20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</row>
    <row r="27" ht="13.5" thickBot="1"/>
    <row r="28" spans="1:52" s="2" customFormat="1" ht="14.25" thickBot="1" thickTop="1">
      <c r="A28" s="201" t="s">
        <v>58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3"/>
      <c r="S28" s="4">
        <v>1</v>
      </c>
      <c r="T28" s="5"/>
      <c r="U28" s="5"/>
      <c r="V28" s="5"/>
      <c r="W28" s="5"/>
      <c r="X28" s="6">
        <v>2</v>
      </c>
      <c r="Y28" s="5"/>
      <c r="Z28" s="5"/>
      <c r="AA28" s="5"/>
      <c r="AB28" s="5"/>
      <c r="AC28" s="6">
        <v>3</v>
      </c>
      <c r="AD28" s="5"/>
      <c r="AE28" s="5"/>
      <c r="AF28" s="5"/>
      <c r="AG28" s="5"/>
      <c r="AH28" s="6">
        <v>4</v>
      </c>
      <c r="AI28" s="5"/>
      <c r="AJ28" s="5"/>
      <c r="AK28" s="5"/>
      <c r="AL28" s="5"/>
      <c r="AM28" s="6">
        <v>5</v>
      </c>
      <c r="AN28" s="5"/>
      <c r="AO28" s="5"/>
      <c r="AP28" s="5"/>
      <c r="AQ28" s="8"/>
      <c r="AR28" s="204" t="s">
        <v>6</v>
      </c>
      <c r="AS28" s="205"/>
      <c r="AT28" s="204" t="s">
        <v>7</v>
      </c>
      <c r="AU28" s="205"/>
      <c r="AV28" s="204" t="s">
        <v>8</v>
      </c>
      <c r="AW28" s="205"/>
      <c r="AX28" s="90"/>
      <c r="AY28" s="206"/>
      <c r="AZ28" s="206"/>
    </row>
    <row r="29" spans="1:52" s="2" customFormat="1" ht="13.5" thickTop="1">
      <c r="A29" s="44">
        <v>1</v>
      </c>
      <c r="B29" s="207" t="s">
        <v>148</v>
      </c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63"/>
      <c r="T29" s="64"/>
      <c r="U29" s="64"/>
      <c r="V29" s="64"/>
      <c r="W29" s="64"/>
      <c r="X29" s="216">
        <v>1</v>
      </c>
      <c r="Y29" s="217"/>
      <c r="Z29" s="177" t="s">
        <v>9</v>
      </c>
      <c r="AA29" s="217">
        <v>4</v>
      </c>
      <c r="AB29" s="218"/>
      <c r="AC29" s="216">
        <v>2</v>
      </c>
      <c r="AD29" s="217"/>
      <c r="AE29" s="177" t="s">
        <v>9</v>
      </c>
      <c r="AF29" s="217">
        <v>3</v>
      </c>
      <c r="AG29" s="218"/>
      <c r="AH29" s="210">
        <v>5</v>
      </c>
      <c r="AI29" s="211"/>
      <c r="AJ29" s="162" t="s">
        <v>9</v>
      </c>
      <c r="AK29" s="211">
        <v>2</v>
      </c>
      <c r="AL29" s="212"/>
      <c r="AM29" s="216">
        <v>3</v>
      </c>
      <c r="AN29" s="217"/>
      <c r="AO29" s="177" t="s">
        <v>9</v>
      </c>
      <c r="AP29" s="217">
        <v>5</v>
      </c>
      <c r="AQ29" s="219"/>
      <c r="AR29" s="220">
        <f>SUM(D29+I29+N29+S29+X29+AC29+AH29+AM29)</f>
        <v>11</v>
      </c>
      <c r="AS29" s="221"/>
      <c r="AT29" s="220">
        <f>SUM(G29+L29+Q29+V29+AA29+AF29+AK29+AP29)</f>
        <v>14</v>
      </c>
      <c r="AU29" s="221"/>
      <c r="AV29" s="222">
        <v>3</v>
      </c>
      <c r="AW29" s="223"/>
      <c r="AX29" s="123"/>
      <c r="AY29" s="224"/>
      <c r="AZ29" s="224"/>
    </row>
    <row r="30" spans="1:52" s="2" customFormat="1" ht="12.75">
      <c r="A30" s="45">
        <v>2</v>
      </c>
      <c r="B30" s="225" t="s">
        <v>149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45">
        <v>4</v>
      </c>
      <c r="T30" s="232"/>
      <c r="U30" s="163" t="s">
        <v>9</v>
      </c>
      <c r="V30" s="232">
        <v>1</v>
      </c>
      <c r="W30" s="233"/>
      <c r="X30" s="58"/>
      <c r="Y30" s="59"/>
      <c r="Z30" s="59"/>
      <c r="AA30" s="59"/>
      <c r="AB30" s="59"/>
      <c r="AC30" s="243">
        <v>1</v>
      </c>
      <c r="AD30" s="229"/>
      <c r="AE30" s="160" t="s">
        <v>9</v>
      </c>
      <c r="AF30" s="229">
        <v>3</v>
      </c>
      <c r="AG30" s="230"/>
      <c r="AH30" s="234">
        <v>3</v>
      </c>
      <c r="AI30" s="235"/>
      <c r="AJ30" s="57" t="s">
        <v>9</v>
      </c>
      <c r="AK30" s="235">
        <v>3</v>
      </c>
      <c r="AL30" s="242"/>
      <c r="AM30" s="234">
        <v>2</v>
      </c>
      <c r="AN30" s="235"/>
      <c r="AO30" s="57" t="s">
        <v>9</v>
      </c>
      <c r="AP30" s="235">
        <v>2</v>
      </c>
      <c r="AQ30" s="236"/>
      <c r="AR30" s="237">
        <f>SUM(D30+I30+N30+S30+X30+AC30+AH30+AM30)</f>
        <v>10</v>
      </c>
      <c r="AS30" s="238"/>
      <c r="AT30" s="237">
        <f>SUM(G30+L30+Q30+V30+AA30+AF30+AK30+AP30)</f>
        <v>9</v>
      </c>
      <c r="AU30" s="238"/>
      <c r="AV30" s="239">
        <v>5</v>
      </c>
      <c r="AW30" s="240"/>
      <c r="AX30" s="123"/>
      <c r="AY30" s="224"/>
      <c r="AZ30" s="224"/>
    </row>
    <row r="31" spans="1:52" s="2" customFormat="1" ht="12.75">
      <c r="A31" s="45">
        <v>3</v>
      </c>
      <c r="B31" s="225" t="s">
        <v>150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7"/>
      <c r="S31" s="245">
        <v>3</v>
      </c>
      <c r="T31" s="232"/>
      <c r="U31" s="163" t="s">
        <v>9</v>
      </c>
      <c r="V31" s="232">
        <v>2</v>
      </c>
      <c r="W31" s="233"/>
      <c r="X31" s="231">
        <v>3</v>
      </c>
      <c r="Y31" s="232"/>
      <c r="Z31" s="163" t="s">
        <v>9</v>
      </c>
      <c r="AA31" s="232">
        <v>1</v>
      </c>
      <c r="AB31" s="233"/>
      <c r="AC31" s="58"/>
      <c r="AD31" s="59"/>
      <c r="AE31" s="59"/>
      <c r="AF31" s="59"/>
      <c r="AG31" s="59"/>
      <c r="AH31" s="231">
        <v>9</v>
      </c>
      <c r="AI31" s="232"/>
      <c r="AJ31" s="163" t="s">
        <v>9</v>
      </c>
      <c r="AK31" s="232">
        <v>2</v>
      </c>
      <c r="AL31" s="233"/>
      <c r="AM31" s="231">
        <v>6</v>
      </c>
      <c r="AN31" s="232"/>
      <c r="AO31" s="163" t="s">
        <v>9</v>
      </c>
      <c r="AP31" s="232">
        <v>1</v>
      </c>
      <c r="AQ31" s="389"/>
      <c r="AR31" s="237">
        <f>SUM(D31+I31+N31+S31+X31+AC31+AH31+AM31)</f>
        <v>21</v>
      </c>
      <c r="AS31" s="238"/>
      <c r="AT31" s="237">
        <f>SUM(G31+L31+Q31+V31+AA31+AF31+AK31+AP31)</f>
        <v>6</v>
      </c>
      <c r="AU31" s="238"/>
      <c r="AV31" s="239">
        <v>12</v>
      </c>
      <c r="AW31" s="240"/>
      <c r="AX31" s="123"/>
      <c r="AY31" s="224"/>
      <c r="AZ31" s="224"/>
    </row>
    <row r="32" spans="1:52" s="2" customFormat="1" ht="12.75">
      <c r="A32" s="45">
        <v>4</v>
      </c>
      <c r="B32" s="225" t="s">
        <v>151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7"/>
      <c r="S32" s="228">
        <v>2</v>
      </c>
      <c r="T32" s="229"/>
      <c r="U32" s="160" t="s">
        <v>9</v>
      </c>
      <c r="V32" s="229">
        <v>5</v>
      </c>
      <c r="W32" s="230"/>
      <c r="X32" s="234">
        <v>3</v>
      </c>
      <c r="Y32" s="235"/>
      <c r="Z32" s="57" t="s">
        <v>9</v>
      </c>
      <c r="AA32" s="235">
        <v>3</v>
      </c>
      <c r="AB32" s="242"/>
      <c r="AC32" s="243">
        <v>2</v>
      </c>
      <c r="AD32" s="229"/>
      <c r="AE32" s="160" t="s">
        <v>9</v>
      </c>
      <c r="AF32" s="229">
        <v>9</v>
      </c>
      <c r="AG32" s="230"/>
      <c r="AH32" s="58"/>
      <c r="AI32" s="59"/>
      <c r="AJ32" s="59"/>
      <c r="AK32" s="59"/>
      <c r="AL32" s="59"/>
      <c r="AM32" s="243">
        <v>2</v>
      </c>
      <c r="AN32" s="229"/>
      <c r="AO32" s="160" t="s">
        <v>9</v>
      </c>
      <c r="AP32" s="229">
        <v>4</v>
      </c>
      <c r="AQ32" s="244"/>
      <c r="AR32" s="237">
        <f>SUM(D32+I32+N32+S32+X32+AC32+AH32+AM32)</f>
        <v>9</v>
      </c>
      <c r="AS32" s="238"/>
      <c r="AT32" s="237">
        <f>SUM(G32+L32+Q32+V32+AA32+AF32+AK32+AP32)</f>
        <v>21</v>
      </c>
      <c r="AU32" s="238"/>
      <c r="AV32" s="239">
        <v>1</v>
      </c>
      <c r="AW32" s="240"/>
      <c r="AX32" s="123"/>
      <c r="AY32" s="224"/>
      <c r="AZ32" s="224"/>
    </row>
    <row r="33" spans="1:52" s="2" customFormat="1" ht="13.5" thickBot="1">
      <c r="A33" s="81">
        <v>5</v>
      </c>
      <c r="B33" s="246" t="s">
        <v>152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8"/>
      <c r="S33" s="249">
        <v>5</v>
      </c>
      <c r="T33" s="250"/>
      <c r="U33" s="166" t="s">
        <v>9</v>
      </c>
      <c r="V33" s="250">
        <v>3</v>
      </c>
      <c r="W33" s="251"/>
      <c r="X33" s="252">
        <v>2</v>
      </c>
      <c r="Y33" s="253"/>
      <c r="Z33" s="80" t="s">
        <v>9</v>
      </c>
      <c r="AA33" s="253">
        <v>2</v>
      </c>
      <c r="AB33" s="254"/>
      <c r="AC33" s="509">
        <v>1</v>
      </c>
      <c r="AD33" s="507"/>
      <c r="AE33" s="167" t="s">
        <v>9</v>
      </c>
      <c r="AF33" s="507">
        <v>6</v>
      </c>
      <c r="AG33" s="508"/>
      <c r="AH33" s="256">
        <v>4</v>
      </c>
      <c r="AI33" s="257"/>
      <c r="AJ33" s="166" t="s">
        <v>9</v>
      </c>
      <c r="AK33" s="257">
        <v>2</v>
      </c>
      <c r="AL33" s="258"/>
      <c r="AM33" s="82"/>
      <c r="AN33" s="83"/>
      <c r="AO33" s="83"/>
      <c r="AP33" s="83"/>
      <c r="AQ33" s="84"/>
      <c r="AR33" s="259">
        <f>SUM(D33+I33+N33+S33+X33+AC33+AH33+AM33)</f>
        <v>12</v>
      </c>
      <c r="AS33" s="260"/>
      <c r="AT33" s="259">
        <f>SUM(G33+L33+Q33+V33+AA33+AF33+AK33+AP33)</f>
        <v>13</v>
      </c>
      <c r="AU33" s="260"/>
      <c r="AV33" s="261">
        <v>7</v>
      </c>
      <c r="AW33" s="262"/>
      <c r="AX33" s="123"/>
      <c r="AY33" s="224"/>
      <c r="AZ33" s="224"/>
    </row>
    <row r="34" spans="1:52" s="2" customFormat="1" ht="14.25" thickBot="1" thickTop="1">
      <c r="A34" s="9"/>
      <c r="N34" s="10"/>
      <c r="S34" s="10"/>
      <c r="X34" s="10"/>
      <c r="AC34" s="10"/>
      <c r="AH34" s="10"/>
      <c r="AM34" s="263" t="s">
        <v>10</v>
      </c>
      <c r="AN34" s="264"/>
      <c r="AO34" s="264"/>
      <c r="AP34" s="264"/>
      <c r="AQ34" s="265"/>
      <c r="AR34" s="266">
        <f>SUM(AR29:AR33)</f>
        <v>63</v>
      </c>
      <c r="AS34" s="267"/>
      <c r="AT34" s="266">
        <f>SUM(AT29:AT33)</f>
        <v>63</v>
      </c>
      <c r="AU34" s="267"/>
      <c r="AV34" s="124"/>
      <c r="AW34" s="125"/>
      <c r="AX34" s="126"/>
      <c r="AY34" s="268"/>
      <c r="AZ34" s="268"/>
    </row>
    <row r="35" spans="1:52" s="2" customFormat="1" ht="12.75" customHeight="1" thickBot="1" thickTop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269" t="s">
        <v>22</v>
      </c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</row>
    <row r="36" spans="1:52" s="2" customFormat="1" ht="14.25" thickBot="1" thickTop="1">
      <c r="A36" s="201" t="s">
        <v>58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3"/>
      <c r="S36" s="270">
        <v>1</v>
      </c>
      <c r="T36" s="271"/>
      <c r="U36" s="272">
        <v>2</v>
      </c>
      <c r="V36" s="271"/>
      <c r="W36" s="272">
        <v>3</v>
      </c>
      <c r="X36" s="271"/>
      <c r="Y36" s="272">
        <v>4</v>
      </c>
      <c r="Z36" s="271"/>
      <c r="AA36" s="272">
        <v>5</v>
      </c>
      <c r="AB36" s="271"/>
      <c r="AC36" s="272">
        <v>6</v>
      </c>
      <c r="AD36" s="271"/>
      <c r="AE36" s="272">
        <v>7</v>
      </c>
      <c r="AF36" s="271"/>
      <c r="AG36" s="272">
        <v>8</v>
      </c>
      <c r="AH36" s="271"/>
      <c r="AI36" s="272">
        <v>9</v>
      </c>
      <c r="AJ36" s="271"/>
      <c r="AK36" s="272">
        <v>10</v>
      </c>
      <c r="AL36" s="271"/>
      <c r="AM36" s="272">
        <v>11</v>
      </c>
      <c r="AN36" s="271"/>
      <c r="AO36" s="272">
        <v>12</v>
      </c>
      <c r="AP36" s="273"/>
      <c r="AQ36" s="274"/>
      <c r="AR36" s="274"/>
      <c r="AS36" s="274"/>
      <c r="AT36" s="274"/>
      <c r="AU36" s="274"/>
      <c r="AV36" s="274"/>
      <c r="AW36" s="206"/>
      <c r="AX36" s="206"/>
      <c r="AY36" s="274"/>
      <c r="AZ36" s="274"/>
    </row>
    <row r="37" spans="1:52" s="2" customFormat="1" ht="13.5" thickTop="1">
      <c r="A37" s="44">
        <v>1</v>
      </c>
      <c r="B37" s="207" t="s">
        <v>148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275" t="s">
        <v>160</v>
      </c>
      <c r="T37" s="276"/>
      <c r="U37" s="276" t="s">
        <v>160</v>
      </c>
      <c r="V37" s="276"/>
      <c r="W37" s="276" t="s">
        <v>160</v>
      </c>
      <c r="X37" s="276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8"/>
      <c r="AQ37" s="279"/>
      <c r="AR37" s="279"/>
      <c r="AS37" s="279"/>
      <c r="AT37" s="279"/>
      <c r="AU37" s="279"/>
      <c r="AV37" s="279"/>
      <c r="AW37" s="280"/>
      <c r="AX37" s="280"/>
      <c r="AY37" s="281"/>
      <c r="AZ37" s="281"/>
    </row>
    <row r="38" spans="1:52" s="2" customFormat="1" ht="12.75">
      <c r="A38" s="45">
        <v>2</v>
      </c>
      <c r="B38" s="225" t="s">
        <v>149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7"/>
      <c r="S38" s="282" t="s">
        <v>160</v>
      </c>
      <c r="T38" s="283"/>
      <c r="U38" s="284" t="s">
        <v>160</v>
      </c>
      <c r="V38" s="283"/>
      <c r="W38" s="284" t="s">
        <v>160</v>
      </c>
      <c r="X38" s="283"/>
      <c r="Y38" s="284" t="s">
        <v>160</v>
      </c>
      <c r="Z38" s="283"/>
      <c r="AA38" s="284" t="s">
        <v>160</v>
      </c>
      <c r="AB38" s="283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7"/>
      <c r="AQ38" s="279"/>
      <c r="AR38" s="279"/>
      <c r="AS38" s="279"/>
      <c r="AT38" s="279"/>
      <c r="AU38" s="279"/>
      <c r="AV38" s="279"/>
      <c r="AW38" s="280"/>
      <c r="AX38" s="280"/>
      <c r="AY38" s="279"/>
      <c r="AZ38" s="279"/>
    </row>
    <row r="39" spans="1:52" s="2" customFormat="1" ht="12.75">
      <c r="A39" s="45">
        <v>3</v>
      </c>
      <c r="B39" s="225" t="s">
        <v>150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7"/>
      <c r="S39" s="282" t="s">
        <v>160</v>
      </c>
      <c r="T39" s="283"/>
      <c r="U39" s="284" t="s">
        <v>160</v>
      </c>
      <c r="V39" s="283"/>
      <c r="W39" s="284" t="s">
        <v>160</v>
      </c>
      <c r="X39" s="283"/>
      <c r="Y39" s="284" t="s">
        <v>160</v>
      </c>
      <c r="Z39" s="283"/>
      <c r="AA39" s="284" t="s">
        <v>160</v>
      </c>
      <c r="AB39" s="283"/>
      <c r="AC39" s="284" t="s">
        <v>160</v>
      </c>
      <c r="AD39" s="283"/>
      <c r="AE39" s="284" t="s">
        <v>160</v>
      </c>
      <c r="AF39" s="283"/>
      <c r="AG39" s="284" t="s">
        <v>160</v>
      </c>
      <c r="AH39" s="283"/>
      <c r="AI39" s="284" t="s">
        <v>160</v>
      </c>
      <c r="AJ39" s="283"/>
      <c r="AK39" s="284" t="s">
        <v>160</v>
      </c>
      <c r="AL39" s="283"/>
      <c r="AM39" s="284" t="s">
        <v>160</v>
      </c>
      <c r="AN39" s="283"/>
      <c r="AO39" s="284" t="s">
        <v>160</v>
      </c>
      <c r="AP39" s="612"/>
      <c r="AQ39" s="279"/>
      <c r="AR39" s="279"/>
      <c r="AS39" s="279"/>
      <c r="AT39" s="279"/>
      <c r="AU39" s="279"/>
      <c r="AV39" s="279"/>
      <c r="AW39" s="280"/>
      <c r="AX39" s="280"/>
      <c r="AY39" s="279"/>
      <c r="AZ39" s="279"/>
    </row>
    <row r="40" spans="1:52" s="2" customFormat="1" ht="12.75">
      <c r="A40" s="45">
        <v>4</v>
      </c>
      <c r="B40" s="225" t="s">
        <v>151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7"/>
      <c r="S40" s="282" t="s">
        <v>160</v>
      </c>
      <c r="T40" s="283"/>
      <c r="U40" s="503"/>
      <c r="V40" s="504"/>
      <c r="W40" s="503"/>
      <c r="X40" s="504"/>
      <c r="Y40" s="285"/>
      <c r="Z40" s="286"/>
      <c r="AA40" s="285"/>
      <c r="AB40" s="286"/>
      <c r="AC40" s="285"/>
      <c r="AD40" s="286"/>
      <c r="AE40" s="285"/>
      <c r="AF40" s="286"/>
      <c r="AG40" s="285"/>
      <c r="AH40" s="286"/>
      <c r="AI40" s="285"/>
      <c r="AJ40" s="286"/>
      <c r="AK40" s="285"/>
      <c r="AL40" s="286"/>
      <c r="AM40" s="285"/>
      <c r="AN40" s="286"/>
      <c r="AO40" s="285"/>
      <c r="AP40" s="287"/>
      <c r="AQ40" s="279"/>
      <c r="AR40" s="279"/>
      <c r="AS40" s="279"/>
      <c r="AT40" s="279"/>
      <c r="AU40" s="279"/>
      <c r="AV40" s="279"/>
      <c r="AW40" s="280"/>
      <c r="AX40" s="280"/>
      <c r="AY40" s="279"/>
      <c r="AZ40" s="279"/>
    </row>
    <row r="41" spans="1:52" s="2" customFormat="1" ht="13.5" thickBot="1">
      <c r="A41" s="81">
        <v>5</v>
      </c>
      <c r="B41" s="246" t="s">
        <v>152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8"/>
      <c r="S41" s="288" t="s">
        <v>160</v>
      </c>
      <c r="T41" s="289"/>
      <c r="U41" s="290" t="s">
        <v>160</v>
      </c>
      <c r="V41" s="289"/>
      <c r="W41" s="290" t="s">
        <v>160</v>
      </c>
      <c r="X41" s="289"/>
      <c r="Y41" s="290" t="s">
        <v>160</v>
      </c>
      <c r="Z41" s="289"/>
      <c r="AA41" s="290" t="s">
        <v>160</v>
      </c>
      <c r="AB41" s="289"/>
      <c r="AC41" s="290" t="s">
        <v>160</v>
      </c>
      <c r="AD41" s="289"/>
      <c r="AE41" s="290" t="s">
        <v>160</v>
      </c>
      <c r="AF41" s="289"/>
      <c r="AG41" s="291"/>
      <c r="AH41" s="292"/>
      <c r="AI41" s="291"/>
      <c r="AJ41" s="292"/>
      <c r="AK41" s="291"/>
      <c r="AL41" s="292"/>
      <c r="AM41" s="291"/>
      <c r="AN41" s="292"/>
      <c r="AO41" s="291"/>
      <c r="AP41" s="293"/>
      <c r="AQ41" s="279"/>
      <c r="AR41" s="279"/>
      <c r="AS41" s="279"/>
      <c r="AT41" s="279"/>
      <c r="AU41" s="279"/>
      <c r="AV41" s="279"/>
      <c r="AW41" s="280"/>
      <c r="AX41" s="280"/>
      <c r="AY41" s="279"/>
      <c r="AZ41" s="279"/>
    </row>
    <row r="42" spans="1:52" s="2" customFormat="1" ht="14.25" thickBot="1" thickTop="1">
      <c r="A42" s="9"/>
      <c r="S42" s="270">
        <v>12</v>
      </c>
      <c r="T42" s="271"/>
      <c r="U42" s="272">
        <v>11</v>
      </c>
      <c r="V42" s="271"/>
      <c r="W42" s="272">
        <v>10</v>
      </c>
      <c r="X42" s="271"/>
      <c r="Y42" s="272">
        <v>9</v>
      </c>
      <c r="Z42" s="271"/>
      <c r="AA42" s="272">
        <v>8</v>
      </c>
      <c r="AB42" s="271"/>
      <c r="AC42" s="272">
        <v>7</v>
      </c>
      <c r="AD42" s="271"/>
      <c r="AE42" s="272">
        <v>6</v>
      </c>
      <c r="AF42" s="271"/>
      <c r="AG42" s="272">
        <v>5</v>
      </c>
      <c r="AH42" s="271"/>
      <c r="AI42" s="272">
        <v>4</v>
      </c>
      <c r="AJ42" s="271"/>
      <c r="AK42" s="272">
        <v>3</v>
      </c>
      <c r="AL42" s="271"/>
      <c r="AM42" s="272">
        <v>2</v>
      </c>
      <c r="AN42" s="271"/>
      <c r="AO42" s="272">
        <v>1</v>
      </c>
      <c r="AP42" s="273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</row>
    <row r="43" spans="1:52" ht="13.5" thickTop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27"/>
      <c r="AJ43" s="127"/>
      <c r="AK43" s="43" t="s">
        <v>24</v>
      </c>
      <c r="AL43" s="127"/>
      <c r="AM43" s="127"/>
      <c r="AN43" s="127"/>
      <c r="AO43" s="2"/>
      <c r="AP43" s="2"/>
      <c r="AQ43" s="86"/>
      <c r="AR43" s="2"/>
      <c r="AS43" s="2"/>
      <c r="AT43" s="2"/>
      <c r="AU43" s="2"/>
      <c r="AV43" s="2"/>
      <c r="AW43" s="86"/>
      <c r="AX43" s="2"/>
      <c r="AY43" s="2"/>
      <c r="AZ43" s="2"/>
    </row>
    <row r="44" ht="13.5" thickBot="1"/>
    <row r="45" spans="1:54" s="2" customFormat="1" ht="14.25" thickBot="1" thickTop="1">
      <c r="A45" s="201" t="s">
        <v>67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3"/>
      <c r="S45" s="437">
        <v>1</v>
      </c>
      <c r="T45" s="437"/>
      <c r="U45" s="437"/>
      <c r="V45" s="437"/>
      <c r="W45" s="437"/>
      <c r="X45" s="438">
        <v>2</v>
      </c>
      <c r="Y45" s="438"/>
      <c r="Z45" s="438"/>
      <c r="AA45" s="438"/>
      <c r="AB45" s="438"/>
      <c r="AC45" s="438">
        <v>3</v>
      </c>
      <c r="AD45" s="438"/>
      <c r="AE45" s="438"/>
      <c r="AF45" s="438"/>
      <c r="AG45" s="438"/>
      <c r="AH45" s="439">
        <v>4</v>
      </c>
      <c r="AI45" s="439"/>
      <c r="AJ45" s="439"/>
      <c r="AK45" s="439"/>
      <c r="AL45" s="439"/>
      <c r="AM45" s="440">
        <v>5</v>
      </c>
      <c r="AN45" s="440"/>
      <c r="AO45" s="440"/>
      <c r="AP45" s="440"/>
      <c r="AQ45" s="440"/>
      <c r="AR45" s="492">
        <v>6</v>
      </c>
      <c r="AS45" s="492"/>
      <c r="AT45" s="492"/>
      <c r="AU45" s="492"/>
      <c r="AV45" s="492"/>
      <c r="AW45" s="433" t="s">
        <v>6</v>
      </c>
      <c r="AX45" s="433"/>
      <c r="AY45" s="433" t="s">
        <v>7</v>
      </c>
      <c r="AZ45" s="433"/>
      <c r="BA45" s="433" t="s">
        <v>8</v>
      </c>
      <c r="BB45" s="433"/>
    </row>
    <row r="46" spans="1:54" s="2" customFormat="1" ht="13.5" thickTop="1">
      <c r="A46" s="106">
        <v>1</v>
      </c>
      <c r="B46" s="617" t="s">
        <v>153</v>
      </c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9"/>
      <c r="S46" s="153"/>
      <c r="T46" s="154"/>
      <c r="U46" s="154"/>
      <c r="V46" s="154"/>
      <c r="W46" s="155"/>
      <c r="X46" s="620">
        <v>3</v>
      </c>
      <c r="Y46" s="620"/>
      <c r="Z46" s="66" t="s">
        <v>9</v>
      </c>
      <c r="AA46" s="621">
        <v>3</v>
      </c>
      <c r="AB46" s="621"/>
      <c r="AC46" s="481">
        <v>3</v>
      </c>
      <c r="AD46" s="481"/>
      <c r="AE46" s="177" t="s">
        <v>9</v>
      </c>
      <c r="AF46" s="480">
        <v>4</v>
      </c>
      <c r="AG46" s="480"/>
      <c r="AH46" s="481">
        <v>1</v>
      </c>
      <c r="AI46" s="481"/>
      <c r="AJ46" s="177" t="s">
        <v>9</v>
      </c>
      <c r="AK46" s="480">
        <v>6</v>
      </c>
      <c r="AL46" s="480"/>
      <c r="AM46" s="481">
        <v>2</v>
      </c>
      <c r="AN46" s="481"/>
      <c r="AO46" s="168" t="s">
        <v>9</v>
      </c>
      <c r="AP46" s="480">
        <v>4</v>
      </c>
      <c r="AQ46" s="480"/>
      <c r="AR46" s="611">
        <v>1</v>
      </c>
      <c r="AS46" s="611"/>
      <c r="AT46" s="186" t="s">
        <v>9</v>
      </c>
      <c r="AU46" s="610">
        <v>0</v>
      </c>
      <c r="AV46" s="610"/>
      <c r="AW46" s="483">
        <f>SUM(X46+AC46+AH46+AM46+AR46)</f>
        <v>10</v>
      </c>
      <c r="AX46" s="483"/>
      <c r="AY46" s="483">
        <f aca="true" t="shared" si="1" ref="AY46:AY51">SUM(L46+Q46+V46+AA46+AF46+AK46+AP46+AU46)</f>
        <v>17</v>
      </c>
      <c r="AZ46" s="483"/>
      <c r="BA46" s="484">
        <v>4</v>
      </c>
      <c r="BB46" s="484"/>
    </row>
    <row r="47" spans="1:54" s="2" customFormat="1" ht="12.75">
      <c r="A47" s="108">
        <v>2</v>
      </c>
      <c r="B47" s="146" t="s">
        <v>154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7"/>
      <c r="S47" s="613">
        <v>3</v>
      </c>
      <c r="T47" s="613"/>
      <c r="U47" s="111" t="s">
        <v>9</v>
      </c>
      <c r="V47" s="474">
        <v>3</v>
      </c>
      <c r="W47" s="474"/>
      <c r="X47" s="109"/>
      <c r="Y47" s="110"/>
      <c r="Z47" s="110"/>
      <c r="AA47" s="110"/>
      <c r="AB47" s="112"/>
      <c r="AC47" s="475">
        <v>4</v>
      </c>
      <c r="AD47" s="475"/>
      <c r="AE47" s="169" t="s">
        <v>9</v>
      </c>
      <c r="AF47" s="436">
        <v>5</v>
      </c>
      <c r="AG47" s="436"/>
      <c r="AH47" s="475">
        <v>0</v>
      </c>
      <c r="AI47" s="475"/>
      <c r="AJ47" s="169" t="s">
        <v>9</v>
      </c>
      <c r="AK47" s="436">
        <v>3</v>
      </c>
      <c r="AL47" s="436"/>
      <c r="AM47" s="475">
        <v>2</v>
      </c>
      <c r="AN47" s="475"/>
      <c r="AO47" s="169" t="s">
        <v>9</v>
      </c>
      <c r="AP47" s="436">
        <v>6</v>
      </c>
      <c r="AQ47" s="436"/>
      <c r="AR47" s="609">
        <v>1</v>
      </c>
      <c r="AS47" s="609"/>
      <c r="AT47" s="187" t="s">
        <v>9</v>
      </c>
      <c r="AU47" s="608">
        <v>0</v>
      </c>
      <c r="AV47" s="608"/>
      <c r="AW47" s="429">
        <f>SUM(I47+N47+S47+AC47+AH47+AM47+AR47)</f>
        <v>10</v>
      </c>
      <c r="AX47" s="429"/>
      <c r="AY47" s="429">
        <f t="shared" si="1"/>
        <v>17</v>
      </c>
      <c r="AZ47" s="429"/>
      <c r="BA47" s="465">
        <v>4</v>
      </c>
      <c r="BB47" s="465"/>
    </row>
    <row r="48" spans="1:54" s="2" customFormat="1" ht="12.75">
      <c r="A48" s="107">
        <v>3</v>
      </c>
      <c r="B48" s="576" t="s">
        <v>155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6"/>
      <c r="S48" s="472">
        <v>4</v>
      </c>
      <c r="T48" s="472"/>
      <c r="U48" s="173" t="s">
        <v>9</v>
      </c>
      <c r="V48" s="427">
        <v>3</v>
      </c>
      <c r="W48" s="427"/>
      <c r="X48" s="428">
        <v>5</v>
      </c>
      <c r="Y48" s="428"/>
      <c r="Z48" s="173" t="s">
        <v>9</v>
      </c>
      <c r="AA48" s="427">
        <v>4</v>
      </c>
      <c r="AB48" s="427"/>
      <c r="AC48" s="109"/>
      <c r="AD48" s="110"/>
      <c r="AE48" s="110"/>
      <c r="AF48" s="110"/>
      <c r="AG48" s="112"/>
      <c r="AH48" s="428">
        <v>4</v>
      </c>
      <c r="AI48" s="428"/>
      <c r="AJ48" s="173" t="s">
        <v>9</v>
      </c>
      <c r="AK48" s="427">
        <v>3</v>
      </c>
      <c r="AL48" s="427"/>
      <c r="AM48" s="475">
        <v>3</v>
      </c>
      <c r="AN48" s="475"/>
      <c r="AO48" s="169" t="s">
        <v>9</v>
      </c>
      <c r="AP48" s="436">
        <v>5</v>
      </c>
      <c r="AQ48" s="436"/>
      <c r="AR48" s="609">
        <v>1</v>
      </c>
      <c r="AS48" s="609"/>
      <c r="AT48" s="187" t="s">
        <v>9</v>
      </c>
      <c r="AU48" s="608">
        <v>0</v>
      </c>
      <c r="AV48" s="608"/>
      <c r="AW48" s="429">
        <f>SUM(I48+N48+S48+X48+AH48+AM48+AR48)</f>
        <v>17</v>
      </c>
      <c r="AX48" s="429"/>
      <c r="AY48" s="429">
        <f t="shared" si="1"/>
        <v>15</v>
      </c>
      <c r="AZ48" s="429"/>
      <c r="BA48" s="465">
        <v>12</v>
      </c>
      <c r="BB48" s="465"/>
    </row>
    <row r="49" spans="1:54" s="2" customFormat="1" ht="12.75">
      <c r="A49" s="107">
        <v>4</v>
      </c>
      <c r="B49" s="576" t="s">
        <v>156</v>
      </c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6"/>
      <c r="S49" s="472">
        <v>6</v>
      </c>
      <c r="T49" s="472"/>
      <c r="U49" s="173" t="s">
        <v>9</v>
      </c>
      <c r="V49" s="427">
        <v>1</v>
      </c>
      <c r="W49" s="427"/>
      <c r="X49" s="428">
        <v>3</v>
      </c>
      <c r="Y49" s="428"/>
      <c r="Z49" s="173" t="s">
        <v>9</v>
      </c>
      <c r="AA49" s="427">
        <v>0</v>
      </c>
      <c r="AB49" s="427"/>
      <c r="AC49" s="475">
        <v>3</v>
      </c>
      <c r="AD49" s="475"/>
      <c r="AE49" s="169" t="s">
        <v>9</v>
      </c>
      <c r="AF49" s="436">
        <v>4</v>
      </c>
      <c r="AG49" s="436"/>
      <c r="AH49" s="109"/>
      <c r="AI49" s="110"/>
      <c r="AJ49" s="110"/>
      <c r="AK49" s="110"/>
      <c r="AL49" s="112"/>
      <c r="AM49" s="475">
        <v>2</v>
      </c>
      <c r="AN49" s="475"/>
      <c r="AO49" s="169" t="s">
        <v>9</v>
      </c>
      <c r="AP49" s="436">
        <v>3</v>
      </c>
      <c r="AQ49" s="436"/>
      <c r="AR49" s="609">
        <v>1</v>
      </c>
      <c r="AS49" s="609"/>
      <c r="AT49" s="187" t="s">
        <v>9</v>
      </c>
      <c r="AU49" s="608">
        <v>0</v>
      </c>
      <c r="AV49" s="608"/>
      <c r="AW49" s="429">
        <f>SUM(I49+N49+S49+X49+AC49+AM49+AR49)</f>
        <v>15</v>
      </c>
      <c r="AX49" s="429"/>
      <c r="AY49" s="429">
        <f t="shared" si="1"/>
        <v>8</v>
      </c>
      <c r="AZ49" s="429"/>
      <c r="BA49" s="465">
        <v>9</v>
      </c>
      <c r="BB49" s="465"/>
    </row>
    <row r="50" spans="1:54" s="2" customFormat="1" ht="12.75">
      <c r="A50" s="107">
        <v>5</v>
      </c>
      <c r="B50" s="576" t="s">
        <v>134</v>
      </c>
      <c r="C50" s="615"/>
      <c r="D50" s="615"/>
      <c r="E50" s="615"/>
      <c r="F50" s="615"/>
      <c r="G50" s="615"/>
      <c r="H50" s="615"/>
      <c r="I50" s="615"/>
      <c r="J50" s="615"/>
      <c r="K50" s="615"/>
      <c r="L50" s="615"/>
      <c r="M50" s="615"/>
      <c r="N50" s="615"/>
      <c r="O50" s="615"/>
      <c r="P50" s="615"/>
      <c r="Q50" s="615"/>
      <c r="R50" s="616"/>
      <c r="S50" s="472">
        <v>4</v>
      </c>
      <c r="T50" s="472"/>
      <c r="U50" s="173" t="s">
        <v>9</v>
      </c>
      <c r="V50" s="427">
        <v>2</v>
      </c>
      <c r="W50" s="427"/>
      <c r="X50" s="428">
        <v>6</v>
      </c>
      <c r="Y50" s="428"/>
      <c r="Z50" s="173" t="s">
        <v>9</v>
      </c>
      <c r="AA50" s="427">
        <v>2</v>
      </c>
      <c r="AB50" s="427"/>
      <c r="AC50" s="428">
        <v>5</v>
      </c>
      <c r="AD50" s="428"/>
      <c r="AE50" s="173" t="s">
        <v>9</v>
      </c>
      <c r="AF50" s="427">
        <v>3</v>
      </c>
      <c r="AG50" s="427"/>
      <c r="AH50" s="476">
        <v>3</v>
      </c>
      <c r="AI50" s="476"/>
      <c r="AJ50" s="176" t="s">
        <v>9</v>
      </c>
      <c r="AK50" s="477">
        <v>2</v>
      </c>
      <c r="AL50" s="477"/>
      <c r="AM50" s="109"/>
      <c r="AN50" s="110"/>
      <c r="AO50" s="110"/>
      <c r="AP50" s="110"/>
      <c r="AQ50" s="112"/>
      <c r="AR50" s="606">
        <v>1</v>
      </c>
      <c r="AS50" s="606"/>
      <c r="AT50" s="188" t="s">
        <v>9</v>
      </c>
      <c r="AU50" s="607">
        <v>0</v>
      </c>
      <c r="AV50" s="607"/>
      <c r="AW50" s="429">
        <f>SUM(I50+N50+S50+X50+AC50+AH50+AR50)</f>
        <v>19</v>
      </c>
      <c r="AX50" s="429"/>
      <c r="AY50" s="429">
        <f t="shared" si="1"/>
        <v>9</v>
      </c>
      <c r="AZ50" s="429"/>
      <c r="BA50" s="465">
        <v>15</v>
      </c>
      <c r="BB50" s="465"/>
    </row>
    <row r="51" spans="1:54" s="2" customFormat="1" ht="13.5" thickBot="1">
      <c r="A51" s="118">
        <v>6</v>
      </c>
      <c r="B51" s="574" t="s">
        <v>157</v>
      </c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605">
        <v>0</v>
      </c>
      <c r="T51" s="605"/>
      <c r="U51" s="184" t="s">
        <v>9</v>
      </c>
      <c r="V51" s="604">
        <v>1</v>
      </c>
      <c r="W51" s="604"/>
      <c r="X51" s="603">
        <v>0</v>
      </c>
      <c r="Y51" s="603"/>
      <c r="Z51" s="184" t="s">
        <v>9</v>
      </c>
      <c r="AA51" s="604">
        <v>1</v>
      </c>
      <c r="AB51" s="604"/>
      <c r="AC51" s="603">
        <v>0</v>
      </c>
      <c r="AD51" s="603"/>
      <c r="AE51" s="184" t="s">
        <v>9</v>
      </c>
      <c r="AF51" s="604">
        <v>1</v>
      </c>
      <c r="AG51" s="604"/>
      <c r="AH51" s="601">
        <v>0</v>
      </c>
      <c r="AI51" s="601"/>
      <c r="AJ51" s="185" t="s">
        <v>9</v>
      </c>
      <c r="AK51" s="602">
        <v>1</v>
      </c>
      <c r="AL51" s="602"/>
      <c r="AM51" s="603">
        <v>0</v>
      </c>
      <c r="AN51" s="603"/>
      <c r="AO51" s="184" t="s">
        <v>9</v>
      </c>
      <c r="AP51" s="604">
        <v>1</v>
      </c>
      <c r="AQ51" s="604"/>
      <c r="AR51" s="114"/>
      <c r="AS51" s="115"/>
      <c r="AT51" s="115"/>
      <c r="AU51" s="115"/>
      <c r="AV51" s="120"/>
      <c r="AW51" s="462">
        <f>SUM(I51+N51+S51+X51+AC51+AH51+AM51)</f>
        <v>0</v>
      </c>
      <c r="AX51" s="462"/>
      <c r="AY51" s="462">
        <f t="shared" si="1"/>
        <v>5</v>
      </c>
      <c r="AZ51" s="462"/>
      <c r="BA51" s="463" t="s">
        <v>172</v>
      </c>
      <c r="BB51" s="463"/>
    </row>
    <row r="52" spans="1:54" s="2" customFormat="1" ht="14.25" thickBot="1" thickTop="1">
      <c r="A52" s="9"/>
      <c r="N52" s="10"/>
      <c r="S52" s="10"/>
      <c r="X52" s="10"/>
      <c r="AC52" s="10"/>
      <c r="AH52" s="10"/>
      <c r="AI52" s="10"/>
      <c r="AM52" s="10"/>
      <c r="AR52" s="493" t="s">
        <v>10</v>
      </c>
      <c r="AS52" s="493"/>
      <c r="AT52" s="493"/>
      <c r="AU52" s="493"/>
      <c r="AV52" s="493"/>
      <c r="AW52" s="464">
        <f>SUM(AW46:AW51)</f>
        <v>71</v>
      </c>
      <c r="AX52" s="464"/>
      <c r="AY52" s="464">
        <f>SUM(AY46:AY51)</f>
        <v>71</v>
      </c>
      <c r="AZ52" s="464"/>
      <c r="BA52" s="119"/>
      <c r="BB52" s="11"/>
    </row>
    <row r="53" spans="1:54" s="2" customFormat="1" ht="16.5" customHeight="1" thickBot="1" thickTop="1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457" t="s">
        <v>22</v>
      </c>
      <c r="T53" s="457"/>
      <c r="U53" s="457"/>
      <c r="V53" s="457"/>
      <c r="W53" s="457"/>
      <c r="X53" s="457"/>
      <c r="Y53" s="457"/>
      <c r="Z53" s="457"/>
      <c r="AA53" s="457"/>
      <c r="AB53" s="457"/>
      <c r="AC53" s="457"/>
      <c r="AD53" s="457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</row>
    <row r="54" spans="1:57" s="2" customFormat="1" ht="14.25" thickBot="1" thickTop="1">
      <c r="A54" s="201" t="s">
        <v>67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3"/>
      <c r="S54" s="487">
        <v>1</v>
      </c>
      <c r="T54" s="487"/>
      <c r="U54" s="432">
        <v>2</v>
      </c>
      <c r="V54" s="432"/>
      <c r="W54" s="432">
        <v>3</v>
      </c>
      <c r="X54" s="432"/>
      <c r="Y54" s="432">
        <v>4</v>
      </c>
      <c r="Z54" s="432"/>
      <c r="AA54" s="432">
        <v>5</v>
      </c>
      <c r="AB54" s="432"/>
      <c r="AC54" s="432">
        <v>6</v>
      </c>
      <c r="AD54" s="432"/>
      <c r="AE54" s="432">
        <v>7</v>
      </c>
      <c r="AF54" s="432"/>
      <c r="AG54" s="432">
        <v>8</v>
      </c>
      <c r="AH54" s="432"/>
      <c r="AI54" s="432">
        <v>9</v>
      </c>
      <c r="AJ54" s="432"/>
      <c r="AK54" s="432">
        <v>10</v>
      </c>
      <c r="AL54" s="432"/>
      <c r="AM54" s="432">
        <v>11</v>
      </c>
      <c r="AN54" s="432"/>
      <c r="AO54" s="432">
        <v>12</v>
      </c>
      <c r="AP54" s="432"/>
      <c r="AQ54" s="432">
        <v>13</v>
      </c>
      <c r="AR54" s="432"/>
      <c r="AS54" s="432">
        <v>14</v>
      </c>
      <c r="AT54" s="432"/>
      <c r="AU54" s="432">
        <v>15</v>
      </c>
      <c r="AV54" s="432"/>
      <c r="AW54" s="494"/>
      <c r="AX54" s="494"/>
      <c r="AY54" s="274"/>
      <c r="AZ54" s="274"/>
      <c r="BA54" s="274"/>
      <c r="BB54" s="274"/>
      <c r="BE54" s="149"/>
    </row>
    <row r="55" spans="1:54" s="2" customFormat="1" ht="13.5" thickTop="1">
      <c r="A55" s="106">
        <v>1</v>
      </c>
      <c r="B55" s="617" t="s">
        <v>153</v>
      </c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9"/>
      <c r="S55" s="455" t="s">
        <v>160</v>
      </c>
      <c r="T55" s="455"/>
      <c r="U55" s="456" t="s">
        <v>160</v>
      </c>
      <c r="V55" s="456"/>
      <c r="W55" s="456" t="s">
        <v>160</v>
      </c>
      <c r="X55" s="456"/>
      <c r="Y55" s="456" t="s">
        <v>160</v>
      </c>
      <c r="Z55" s="456"/>
      <c r="AA55" s="452"/>
      <c r="AB55" s="452"/>
      <c r="AC55" s="452"/>
      <c r="AD55" s="452"/>
      <c r="AE55" s="452"/>
      <c r="AF55" s="452"/>
      <c r="AG55" s="452"/>
      <c r="AH55" s="452"/>
      <c r="AI55" s="452"/>
      <c r="AJ55" s="452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23"/>
      <c r="AX55" s="423"/>
      <c r="AY55" s="279"/>
      <c r="AZ55" s="279"/>
      <c r="BA55" s="279"/>
      <c r="BB55" s="279"/>
    </row>
    <row r="56" spans="1:54" s="2" customFormat="1" ht="12.75">
      <c r="A56" s="108">
        <v>2</v>
      </c>
      <c r="B56" s="146" t="s">
        <v>154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7"/>
      <c r="S56" s="426" t="s">
        <v>160</v>
      </c>
      <c r="T56" s="426"/>
      <c r="U56" s="420" t="s">
        <v>160</v>
      </c>
      <c r="V56" s="420"/>
      <c r="W56" s="420" t="s">
        <v>160</v>
      </c>
      <c r="X56" s="420"/>
      <c r="Y56" s="420" t="s">
        <v>160</v>
      </c>
      <c r="Z56" s="420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2"/>
      <c r="AV56" s="422"/>
      <c r="AW56" s="423"/>
      <c r="AX56" s="423"/>
      <c r="AY56" s="279"/>
      <c r="AZ56" s="279"/>
      <c r="BA56" s="279"/>
      <c r="BB56" s="279"/>
    </row>
    <row r="57" spans="1:54" s="2" customFormat="1" ht="12.75">
      <c r="A57" s="107">
        <v>3</v>
      </c>
      <c r="B57" s="576" t="s">
        <v>155</v>
      </c>
      <c r="C57" s="615"/>
      <c r="D57" s="615"/>
      <c r="E57" s="615"/>
      <c r="F57" s="615"/>
      <c r="G57" s="615"/>
      <c r="H57" s="615"/>
      <c r="I57" s="615"/>
      <c r="J57" s="615"/>
      <c r="K57" s="615"/>
      <c r="L57" s="615"/>
      <c r="M57" s="615"/>
      <c r="N57" s="615"/>
      <c r="O57" s="615"/>
      <c r="P57" s="615"/>
      <c r="Q57" s="615"/>
      <c r="R57" s="616"/>
      <c r="S57" s="426" t="s">
        <v>160</v>
      </c>
      <c r="T57" s="426"/>
      <c r="U57" s="420" t="s">
        <v>160</v>
      </c>
      <c r="V57" s="420"/>
      <c r="W57" s="420" t="s">
        <v>160</v>
      </c>
      <c r="X57" s="420"/>
      <c r="Y57" s="420" t="s">
        <v>160</v>
      </c>
      <c r="Z57" s="420"/>
      <c r="AA57" s="420" t="s">
        <v>160</v>
      </c>
      <c r="AB57" s="420"/>
      <c r="AC57" s="420" t="s">
        <v>160</v>
      </c>
      <c r="AD57" s="420"/>
      <c r="AE57" s="420" t="s">
        <v>160</v>
      </c>
      <c r="AF57" s="420"/>
      <c r="AG57" s="420" t="s">
        <v>160</v>
      </c>
      <c r="AH57" s="420"/>
      <c r="AI57" s="420" t="s">
        <v>160</v>
      </c>
      <c r="AJ57" s="420"/>
      <c r="AK57" s="420" t="s">
        <v>160</v>
      </c>
      <c r="AL57" s="420"/>
      <c r="AM57" s="420" t="s">
        <v>160</v>
      </c>
      <c r="AN57" s="420"/>
      <c r="AO57" s="420" t="s">
        <v>160</v>
      </c>
      <c r="AP57" s="420"/>
      <c r="AQ57" s="421"/>
      <c r="AR57" s="421"/>
      <c r="AS57" s="421"/>
      <c r="AT57" s="421"/>
      <c r="AU57" s="422"/>
      <c r="AV57" s="422"/>
      <c r="AW57" s="423"/>
      <c r="AX57" s="423"/>
      <c r="AY57" s="279"/>
      <c r="AZ57" s="279"/>
      <c r="BA57" s="279"/>
      <c r="BB57" s="279"/>
    </row>
    <row r="58" spans="1:54" s="2" customFormat="1" ht="12.75">
      <c r="A58" s="107">
        <v>4</v>
      </c>
      <c r="B58" s="576" t="s">
        <v>156</v>
      </c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6"/>
      <c r="S58" s="426" t="s">
        <v>160</v>
      </c>
      <c r="T58" s="426"/>
      <c r="U58" s="420" t="s">
        <v>160</v>
      </c>
      <c r="V58" s="420"/>
      <c r="W58" s="420" t="s">
        <v>160</v>
      </c>
      <c r="X58" s="420"/>
      <c r="Y58" s="420" t="s">
        <v>160</v>
      </c>
      <c r="Z58" s="420"/>
      <c r="AA58" s="420" t="s">
        <v>160</v>
      </c>
      <c r="AB58" s="420"/>
      <c r="AC58" s="420" t="s">
        <v>160</v>
      </c>
      <c r="AD58" s="420"/>
      <c r="AE58" s="420" t="s">
        <v>160</v>
      </c>
      <c r="AF58" s="420"/>
      <c r="AG58" s="420" t="s">
        <v>160</v>
      </c>
      <c r="AH58" s="420"/>
      <c r="AI58" s="420" t="s">
        <v>160</v>
      </c>
      <c r="AJ58" s="420"/>
      <c r="AK58" s="421"/>
      <c r="AL58" s="421"/>
      <c r="AM58" s="421"/>
      <c r="AN58" s="421"/>
      <c r="AO58" s="421"/>
      <c r="AP58" s="421"/>
      <c r="AQ58" s="421"/>
      <c r="AR58" s="421"/>
      <c r="AS58" s="421"/>
      <c r="AT58" s="421"/>
      <c r="AU58" s="422"/>
      <c r="AV58" s="422"/>
      <c r="AW58" s="423"/>
      <c r="AX58" s="423"/>
      <c r="AY58" s="279"/>
      <c r="AZ58" s="279"/>
      <c r="BA58" s="279"/>
      <c r="BB58" s="279"/>
    </row>
    <row r="59" spans="1:54" s="2" customFormat="1" ht="12.75">
      <c r="A59" s="107">
        <v>5</v>
      </c>
      <c r="B59" s="576" t="s">
        <v>134</v>
      </c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5"/>
      <c r="O59" s="615"/>
      <c r="P59" s="615"/>
      <c r="Q59" s="615"/>
      <c r="R59" s="616"/>
      <c r="S59" s="426" t="s">
        <v>160</v>
      </c>
      <c r="T59" s="426"/>
      <c r="U59" s="420" t="s">
        <v>160</v>
      </c>
      <c r="V59" s="420"/>
      <c r="W59" s="420" t="s">
        <v>160</v>
      </c>
      <c r="X59" s="420"/>
      <c r="Y59" s="420" t="s">
        <v>160</v>
      </c>
      <c r="Z59" s="420"/>
      <c r="AA59" s="420" t="s">
        <v>160</v>
      </c>
      <c r="AB59" s="420"/>
      <c r="AC59" s="420" t="s">
        <v>160</v>
      </c>
      <c r="AD59" s="420"/>
      <c r="AE59" s="420" t="s">
        <v>160</v>
      </c>
      <c r="AF59" s="420"/>
      <c r="AG59" s="420" t="s">
        <v>160</v>
      </c>
      <c r="AH59" s="420"/>
      <c r="AI59" s="420" t="s">
        <v>160</v>
      </c>
      <c r="AJ59" s="420"/>
      <c r="AK59" s="420" t="s">
        <v>160</v>
      </c>
      <c r="AL59" s="420"/>
      <c r="AM59" s="420" t="s">
        <v>160</v>
      </c>
      <c r="AN59" s="420"/>
      <c r="AO59" s="420" t="s">
        <v>160</v>
      </c>
      <c r="AP59" s="420"/>
      <c r="AQ59" s="420" t="s">
        <v>160</v>
      </c>
      <c r="AR59" s="420"/>
      <c r="AS59" s="420" t="s">
        <v>160</v>
      </c>
      <c r="AT59" s="420"/>
      <c r="AU59" s="600" t="s">
        <v>160</v>
      </c>
      <c r="AV59" s="600"/>
      <c r="AW59" s="423"/>
      <c r="AX59" s="423"/>
      <c r="AY59" s="279"/>
      <c r="AZ59" s="279"/>
      <c r="BA59" s="279"/>
      <c r="BB59" s="279"/>
    </row>
    <row r="60" spans="1:54" s="2" customFormat="1" ht="13.5" thickBot="1">
      <c r="A60" s="118">
        <v>6</v>
      </c>
      <c r="B60" s="574" t="s">
        <v>157</v>
      </c>
      <c r="C60" s="448"/>
      <c r="D60" s="448"/>
      <c r="E60" s="448"/>
      <c r="F60" s="448"/>
      <c r="G60" s="448"/>
      <c r="H60" s="448"/>
      <c r="I60" s="448"/>
      <c r="J60" s="448"/>
      <c r="K60" s="448"/>
      <c r="L60" s="448"/>
      <c r="M60" s="448"/>
      <c r="N60" s="448"/>
      <c r="O60" s="448"/>
      <c r="P60" s="448"/>
      <c r="Q60" s="448"/>
      <c r="R60" s="448"/>
      <c r="S60" s="597" t="s">
        <v>176</v>
      </c>
      <c r="T60" s="598"/>
      <c r="U60" s="598"/>
      <c r="V60" s="598"/>
      <c r="W60" s="598"/>
      <c r="X60" s="598"/>
      <c r="Y60" s="598"/>
      <c r="Z60" s="598"/>
      <c r="AA60" s="598"/>
      <c r="AB60" s="598"/>
      <c r="AC60" s="598"/>
      <c r="AD60" s="598"/>
      <c r="AE60" s="598"/>
      <c r="AF60" s="598"/>
      <c r="AG60" s="598"/>
      <c r="AH60" s="598"/>
      <c r="AI60" s="598"/>
      <c r="AJ60" s="598"/>
      <c r="AK60" s="598"/>
      <c r="AL60" s="598"/>
      <c r="AM60" s="598"/>
      <c r="AN60" s="598"/>
      <c r="AO60" s="598"/>
      <c r="AP60" s="598"/>
      <c r="AQ60" s="598"/>
      <c r="AR60" s="598"/>
      <c r="AS60" s="598"/>
      <c r="AT60" s="598"/>
      <c r="AU60" s="598"/>
      <c r="AV60" s="599"/>
      <c r="AW60" s="150"/>
      <c r="AX60" s="132"/>
      <c r="AY60" s="15"/>
      <c r="AZ60" s="15"/>
      <c r="BA60" s="15"/>
      <c r="BB60" s="15"/>
    </row>
    <row r="61" spans="1:54" s="2" customFormat="1" ht="14.25" thickBot="1" thickTop="1">
      <c r="A61" s="9"/>
      <c r="S61" s="424">
        <v>15</v>
      </c>
      <c r="T61" s="424"/>
      <c r="U61" s="424">
        <v>14</v>
      </c>
      <c r="V61" s="424"/>
      <c r="W61" s="424">
        <v>13</v>
      </c>
      <c r="X61" s="424"/>
      <c r="Y61" s="424">
        <v>12</v>
      </c>
      <c r="Z61" s="424"/>
      <c r="AA61" s="424">
        <v>11</v>
      </c>
      <c r="AB61" s="424"/>
      <c r="AC61" s="424">
        <v>10</v>
      </c>
      <c r="AD61" s="424"/>
      <c r="AE61" s="424">
        <v>9</v>
      </c>
      <c r="AF61" s="424"/>
      <c r="AG61" s="424">
        <v>8</v>
      </c>
      <c r="AH61" s="424"/>
      <c r="AI61" s="424">
        <v>7</v>
      </c>
      <c r="AJ61" s="424"/>
      <c r="AK61" s="424">
        <v>6</v>
      </c>
      <c r="AL61" s="424"/>
      <c r="AM61" s="424">
        <v>5</v>
      </c>
      <c r="AN61" s="424"/>
      <c r="AO61" s="424">
        <v>4</v>
      </c>
      <c r="AP61" s="424"/>
      <c r="AQ61" s="424">
        <v>3</v>
      </c>
      <c r="AR61" s="424"/>
      <c r="AS61" s="424">
        <v>2</v>
      </c>
      <c r="AT61" s="424"/>
      <c r="AU61" s="444">
        <v>1</v>
      </c>
      <c r="AV61" s="444"/>
      <c r="AW61" s="151"/>
      <c r="AX61" s="10"/>
      <c r="AY61" s="274"/>
      <c r="AZ61" s="274"/>
      <c r="BA61" s="274"/>
      <c r="BB61" s="274"/>
    </row>
    <row r="62" spans="1:54" s="2" customFormat="1" ht="14.25" thickBot="1" thickTop="1">
      <c r="A62" s="9"/>
      <c r="AI62" s="152"/>
      <c r="AJ62" s="152"/>
      <c r="AK62" s="128" t="s">
        <v>23</v>
      </c>
      <c r="AL62" s="152"/>
      <c r="AM62" s="152"/>
      <c r="AN62" s="152"/>
      <c r="AO62" s="20"/>
      <c r="AP62" s="20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</row>
    <row r="63" spans="1:52" s="2" customFormat="1" ht="14.25" thickBot="1" thickTop="1">
      <c r="A63" s="201" t="s">
        <v>68</v>
      </c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3"/>
      <c r="S63" s="4">
        <v>1</v>
      </c>
      <c r="T63" s="5"/>
      <c r="U63" s="5"/>
      <c r="V63" s="5"/>
      <c r="W63" s="5"/>
      <c r="X63" s="6">
        <v>2</v>
      </c>
      <c r="Y63" s="5"/>
      <c r="Z63" s="5"/>
      <c r="AA63" s="5"/>
      <c r="AB63" s="5"/>
      <c r="AC63" s="6">
        <v>3</v>
      </c>
      <c r="AD63" s="5"/>
      <c r="AE63" s="5"/>
      <c r="AF63" s="5"/>
      <c r="AG63" s="5"/>
      <c r="AH63" s="6">
        <v>4</v>
      </c>
      <c r="AI63" s="5"/>
      <c r="AJ63" s="5"/>
      <c r="AK63" s="5"/>
      <c r="AL63" s="5"/>
      <c r="AM63" s="6">
        <v>5</v>
      </c>
      <c r="AN63" s="5"/>
      <c r="AO63" s="5"/>
      <c r="AP63" s="5"/>
      <c r="AQ63" s="8"/>
      <c r="AR63" s="204" t="s">
        <v>6</v>
      </c>
      <c r="AS63" s="205"/>
      <c r="AT63" s="204" t="s">
        <v>7</v>
      </c>
      <c r="AU63" s="205"/>
      <c r="AV63" s="204" t="s">
        <v>8</v>
      </c>
      <c r="AW63" s="205"/>
      <c r="AX63" s="90"/>
      <c r="AY63" s="206"/>
      <c r="AZ63" s="206"/>
    </row>
    <row r="64" spans="1:52" s="2" customFormat="1" ht="13.5" thickTop="1">
      <c r="A64" s="44">
        <v>1</v>
      </c>
      <c r="B64" s="207" t="s">
        <v>158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63"/>
      <c r="T64" s="64"/>
      <c r="U64" s="64"/>
      <c r="V64" s="64"/>
      <c r="W64" s="64"/>
      <c r="X64" s="210">
        <v>9</v>
      </c>
      <c r="Y64" s="211"/>
      <c r="Z64" s="162" t="s">
        <v>9</v>
      </c>
      <c r="AA64" s="211">
        <v>1</v>
      </c>
      <c r="AB64" s="212"/>
      <c r="AC64" s="210">
        <v>10</v>
      </c>
      <c r="AD64" s="211"/>
      <c r="AE64" s="162" t="s">
        <v>9</v>
      </c>
      <c r="AF64" s="211">
        <v>6</v>
      </c>
      <c r="AG64" s="212"/>
      <c r="AH64" s="216">
        <v>1</v>
      </c>
      <c r="AI64" s="217"/>
      <c r="AJ64" s="177" t="s">
        <v>9</v>
      </c>
      <c r="AK64" s="217">
        <v>8</v>
      </c>
      <c r="AL64" s="218"/>
      <c r="AM64" s="216">
        <v>1</v>
      </c>
      <c r="AN64" s="217"/>
      <c r="AO64" s="177" t="s">
        <v>9</v>
      </c>
      <c r="AP64" s="217">
        <v>5</v>
      </c>
      <c r="AQ64" s="219"/>
      <c r="AR64" s="220">
        <f>SUM(D64+I64+N64+S64+X64+AC64+AH64+AM64)</f>
        <v>21</v>
      </c>
      <c r="AS64" s="221"/>
      <c r="AT64" s="220">
        <f>SUM(G64+L64+Q64+V64+AA64+AF64+AK64+AP64)</f>
        <v>20</v>
      </c>
      <c r="AU64" s="221"/>
      <c r="AV64" s="222">
        <v>6</v>
      </c>
      <c r="AW64" s="223"/>
      <c r="AX64" s="123"/>
      <c r="AY64" s="224"/>
      <c r="AZ64" s="224"/>
    </row>
    <row r="65" spans="1:52" s="2" customFormat="1" ht="12.75">
      <c r="A65" s="45">
        <v>2</v>
      </c>
      <c r="B65" s="225" t="s">
        <v>159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7"/>
      <c r="S65" s="228">
        <v>1</v>
      </c>
      <c r="T65" s="229"/>
      <c r="U65" s="160" t="s">
        <v>9</v>
      </c>
      <c r="V65" s="229">
        <v>9</v>
      </c>
      <c r="W65" s="230"/>
      <c r="X65" s="58"/>
      <c r="Y65" s="59"/>
      <c r="Z65" s="59"/>
      <c r="AA65" s="59"/>
      <c r="AB65" s="59"/>
      <c r="AC65" s="243">
        <v>3</v>
      </c>
      <c r="AD65" s="229"/>
      <c r="AE65" s="160" t="s">
        <v>9</v>
      </c>
      <c r="AF65" s="229">
        <v>8</v>
      </c>
      <c r="AG65" s="230"/>
      <c r="AH65" s="243">
        <v>1</v>
      </c>
      <c r="AI65" s="229"/>
      <c r="AJ65" s="160" t="s">
        <v>9</v>
      </c>
      <c r="AK65" s="229">
        <v>7</v>
      </c>
      <c r="AL65" s="230"/>
      <c r="AM65" s="243">
        <v>0</v>
      </c>
      <c r="AN65" s="229"/>
      <c r="AO65" s="160" t="s">
        <v>9</v>
      </c>
      <c r="AP65" s="229">
        <v>6</v>
      </c>
      <c r="AQ65" s="244"/>
      <c r="AR65" s="237">
        <f>SUM(D65+I65+N65+S65+X65+AC65+AH65+AM65)</f>
        <v>5</v>
      </c>
      <c r="AS65" s="238"/>
      <c r="AT65" s="237">
        <f>SUM(G65+L65+Q65+V65+AA65+AF65+AK65+AP65)</f>
        <v>30</v>
      </c>
      <c r="AU65" s="238"/>
      <c r="AV65" s="239">
        <v>0</v>
      </c>
      <c r="AW65" s="240"/>
      <c r="AX65" s="123"/>
      <c r="AY65" s="224"/>
      <c r="AZ65" s="224"/>
    </row>
    <row r="66" spans="1:52" s="2" customFormat="1" ht="12.75">
      <c r="A66" s="45">
        <v>3</v>
      </c>
      <c r="B66" s="225" t="s">
        <v>135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7"/>
      <c r="S66" s="228">
        <v>6</v>
      </c>
      <c r="T66" s="229"/>
      <c r="U66" s="160" t="s">
        <v>9</v>
      </c>
      <c r="V66" s="229">
        <v>10</v>
      </c>
      <c r="W66" s="230"/>
      <c r="X66" s="231">
        <v>8</v>
      </c>
      <c r="Y66" s="232"/>
      <c r="Z66" s="163" t="s">
        <v>9</v>
      </c>
      <c r="AA66" s="232">
        <v>3</v>
      </c>
      <c r="AB66" s="233"/>
      <c r="AC66" s="58"/>
      <c r="AD66" s="59"/>
      <c r="AE66" s="59"/>
      <c r="AF66" s="59"/>
      <c r="AG66" s="59"/>
      <c r="AH66" s="243">
        <v>4</v>
      </c>
      <c r="AI66" s="229"/>
      <c r="AJ66" s="160" t="s">
        <v>9</v>
      </c>
      <c r="AK66" s="229">
        <v>7</v>
      </c>
      <c r="AL66" s="230"/>
      <c r="AM66" s="243">
        <v>4</v>
      </c>
      <c r="AN66" s="229"/>
      <c r="AO66" s="160" t="s">
        <v>9</v>
      </c>
      <c r="AP66" s="229">
        <v>7</v>
      </c>
      <c r="AQ66" s="244"/>
      <c r="AR66" s="237">
        <f>SUM(D66+I66+N66+S66+X66+AC66+AH66+AM66)</f>
        <v>22</v>
      </c>
      <c r="AS66" s="238"/>
      <c r="AT66" s="237">
        <f>SUM(G66+L66+Q66+V66+AA66+AF66+AK66+AP66)</f>
        <v>27</v>
      </c>
      <c r="AU66" s="238"/>
      <c r="AV66" s="239">
        <v>3</v>
      </c>
      <c r="AW66" s="240"/>
      <c r="AX66" s="123"/>
      <c r="AY66" s="224"/>
      <c r="AZ66" s="224"/>
    </row>
    <row r="67" spans="1:52" s="2" customFormat="1" ht="12.75">
      <c r="A67" s="45">
        <v>4</v>
      </c>
      <c r="B67" s="225" t="s">
        <v>136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7"/>
      <c r="S67" s="245">
        <v>8</v>
      </c>
      <c r="T67" s="232"/>
      <c r="U67" s="163" t="s">
        <v>9</v>
      </c>
      <c r="V67" s="232">
        <v>1</v>
      </c>
      <c r="W67" s="233"/>
      <c r="X67" s="231">
        <v>7</v>
      </c>
      <c r="Y67" s="232"/>
      <c r="Z67" s="163" t="s">
        <v>9</v>
      </c>
      <c r="AA67" s="232">
        <v>1</v>
      </c>
      <c r="AB67" s="233"/>
      <c r="AC67" s="231">
        <v>7</v>
      </c>
      <c r="AD67" s="232"/>
      <c r="AE67" s="163" t="s">
        <v>9</v>
      </c>
      <c r="AF67" s="232">
        <v>4</v>
      </c>
      <c r="AG67" s="233"/>
      <c r="AH67" s="58"/>
      <c r="AI67" s="59"/>
      <c r="AJ67" s="59"/>
      <c r="AK67" s="59"/>
      <c r="AL67" s="59"/>
      <c r="AM67" s="243">
        <v>1</v>
      </c>
      <c r="AN67" s="229"/>
      <c r="AO67" s="160" t="s">
        <v>9</v>
      </c>
      <c r="AP67" s="229">
        <v>2</v>
      </c>
      <c r="AQ67" s="244"/>
      <c r="AR67" s="237">
        <f>SUM(D67+I67+N67+S67+X67+AC67+AH67+AM67)</f>
        <v>23</v>
      </c>
      <c r="AS67" s="238"/>
      <c r="AT67" s="237">
        <f>SUM(G67+L67+Q67+V67+AA67+AF67+AK67+AP67)</f>
        <v>8</v>
      </c>
      <c r="AU67" s="238"/>
      <c r="AV67" s="239">
        <v>9</v>
      </c>
      <c r="AW67" s="240"/>
      <c r="AX67" s="123"/>
      <c r="AY67" s="224"/>
      <c r="AZ67" s="224"/>
    </row>
    <row r="68" spans="1:52" s="2" customFormat="1" ht="13.5" thickBot="1">
      <c r="A68" s="81">
        <v>5</v>
      </c>
      <c r="B68" s="246" t="s">
        <v>104</v>
      </c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8"/>
      <c r="S68" s="249">
        <v>5</v>
      </c>
      <c r="T68" s="250"/>
      <c r="U68" s="166" t="s">
        <v>9</v>
      </c>
      <c r="V68" s="250">
        <v>1</v>
      </c>
      <c r="W68" s="251"/>
      <c r="X68" s="255">
        <v>6</v>
      </c>
      <c r="Y68" s="250"/>
      <c r="Z68" s="166" t="s">
        <v>9</v>
      </c>
      <c r="AA68" s="250">
        <v>0</v>
      </c>
      <c r="AB68" s="251"/>
      <c r="AC68" s="255">
        <v>7</v>
      </c>
      <c r="AD68" s="250"/>
      <c r="AE68" s="166" t="s">
        <v>9</v>
      </c>
      <c r="AF68" s="250">
        <v>4</v>
      </c>
      <c r="AG68" s="251"/>
      <c r="AH68" s="256">
        <v>2</v>
      </c>
      <c r="AI68" s="257"/>
      <c r="AJ68" s="166" t="s">
        <v>9</v>
      </c>
      <c r="AK68" s="257">
        <v>1</v>
      </c>
      <c r="AL68" s="258"/>
      <c r="AM68" s="82"/>
      <c r="AN68" s="83"/>
      <c r="AO68" s="83"/>
      <c r="AP68" s="83"/>
      <c r="AQ68" s="84"/>
      <c r="AR68" s="259">
        <f>SUM(D68+I68+N68+S68+X68+AC68+AH68+AM68)</f>
        <v>20</v>
      </c>
      <c r="AS68" s="260"/>
      <c r="AT68" s="259">
        <f>SUM(G68+L68+Q68+V68+AA68+AF68+AK68+AP68)</f>
        <v>6</v>
      </c>
      <c r="AU68" s="260"/>
      <c r="AV68" s="261">
        <v>12</v>
      </c>
      <c r="AW68" s="262"/>
      <c r="AX68" s="123"/>
      <c r="AY68" s="224"/>
      <c r="AZ68" s="224"/>
    </row>
    <row r="69" spans="1:52" s="2" customFormat="1" ht="14.25" thickBot="1" thickTop="1">
      <c r="A69" s="9"/>
      <c r="N69" s="10"/>
      <c r="S69" s="10"/>
      <c r="X69" s="10"/>
      <c r="AC69" s="10"/>
      <c r="AH69" s="10"/>
      <c r="AM69" s="263" t="s">
        <v>10</v>
      </c>
      <c r="AN69" s="264"/>
      <c r="AO69" s="264"/>
      <c r="AP69" s="264"/>
      <c r="AQ69" s="265"/>
      <c r="AR69" s="266">
        <f>SUM(AR64:AR68)</f>
        <v>91</v>
      </c>
      <c r="AS69" s="267"/>
      <c r="AT69" s="266">
        <f>SUM(AT64:AT68)</f>
        <v>91</v>
      </c>
      <c r="AU69" s="267"/>
      <c r="AV69" s="124"/>
      <c r="AW69" s="125"/>
      <c r="AX69" s="126"/>
      <c r="AY69" s="268"/>
      <c r="AZ69" s="268"/>
    </row>
    <row r="70" spans="1:52" s="2" customFormat="1" ht="12.75" customHeight="1" thickBot="1" thickTop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269" t="s">
        <v>22</v>
      </c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</row>
    <row r="71" spans="1:52" s="2" customFormat="1" ht="14.25" thickBot="1" thickTop="1">
      <c r="A71" s="201" t="s">
        <v>68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3"/>
      <c r="S71" s="270">
        <v>1</v>
      </c>
      <c r="T71" s="271"/>
      <c r="U71" s="272">
        <v>2</v>
      </c>
      <c r="V71" s="271"/>
      <c r="W71" s="272">
        <v>3</v>
      </c>
      <c r="X71" s="271"/>
      <c r="Y71" s="272">
        <v>4</v>
      </c>
      <c r="Z71" s="271"/>
      <c r="AA71" s="272">
        <v>5</v>
      </c>
      <c r="AB71" s="271"/>
      <c r="AC71" s="272">
        <v>6</v>
      </c>
      <c r="AD71" s="271"/>
      <c r="AE71" s="272">
        <v>7</v>
      </c>
      <c r="AF71" s="271"/>
      <c r="AG71" s="272">
        <v>8</v>
      </c>
      <c r="AH71" s="271"/>
      <c r="AI71" s="272">
        <v>9</v>
      </c>
      <c r="AJ71" s="271"/>
      <c r="AK71" s="272">
        <v>10</v>
      </c>
      <c r="AL71" s="271"/>
      <c r="AM71" s="272">
        <v>11</v>
      </c>
      <c r="AN71" s="271"/>
      <c r="AO71" s="272">
        <v>12</v>
      </c>
      <c r="AP71" s="273"/>
      <c r="AQ71" s="274"/>
      <c r="AR71" s="274"/>
      <c r="AS71" s="274"/>
      <c r="AT71" s="274"/>
      <c r="AU71" s="274"/>
      <c r="AV71" s="274"/>
      <c r="AW71" s="206"/>
      <c r="AX71" s="206"/>
      <c r="AY71" s="274"/>
      <c r="AZ71" s="274"/>
    </row>
    <row r="72" spans="1:52" s="2" customFormat="1" ht="13.5" thickTop="1">
      <c r="A72" s="44">
        <v>1</v>
      </c>
      <c r="B72" s="207" t="s">
        <v>158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9"/>
      <c r="S72" s="275" t="s">
        <v>160</v>
      </c>
      <c r="T72" s="276"/>
      <c r="U72" s="276" t="s">
        <v>160</v>
      </c>
      <c r="V72" s="276"/>
      <c r="W72" s="276" t="s">
        <v>160</v>
      </c>
      <c r="X72" s="276"/>
      <c r="Y72" s="276" t="s">
        <v>160</v>
      </c>
      <c r="Z72" s="276"/>
      <c r="AA72" s="276" t="s">
        <v>160</v>
      </c>
      <c r="AB72" s="276"/>
      <c r="AC72" s="276" t="s">
        <v>160</v>
      </c>
      <c r="AD72" s="276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8"/>
      <c r="AQ72" s="279"/>
      <c r="AR72" s="279"/>
      <c r="AS72" s="279"/>
      <c r="AT72" s="279"/>
      <c r="AU72" s="279"/>
      <c r="AV72" s="279"/>
      <c r="AW72" s="280"/>
      <c r="AX72" s="280"/>
      <c r="AY72" s="281"/>
      <c r="AZ72" s="281"/>
    </row>
    <row r="73" spans="1:52" s="2" customFormat="1" ht="12.75">
      <c r="A73" s="45">
        <v>2</v>
      </c>
      <c r="B73" s="225" t="s">
        <v>159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7"/>
      <c r="S73" s="419"/>
      <c r="T73" s="286"/>
      <c r="U73" s="285"/>
      <c r="V73" s="286"/>
      <c r="W73" s="285"/>
      <c r="X73" s="286"/>
      <c r="Y73" s="285"/>
      <c r="Z73" s="286"/>
      <c r="AA73" s="285"/>
      <c r="AB73" s="286"/>
      <c r="AC73" s="285"/>
      <c r="AD73" s="286"/>
      <c r="AE73" s="285"/>
      <c r="AF73" s="286"/>
      <c r="AG73" s="285"/>
      <c r="AH73" s="286"/>
      <c r="AI73" s="285"/>
      <c r="AJ73" s="286"/>
      <c r="AK73" s="285"/>
      <c r="AL73" s="286"/>
      <c r="AM73" s="285"/>
      <c r="AN73" s="286"/>
      <c r="AO73" s="285"/>
      <c r="AP73" s="287"/>
      <c r="AQ73" s="279"/>
      <c r="AR73" s="279"/>
      <c r="AS73" s="279"/>
      <c r="AT73" s="279"/>
      <c r="AU73" s="279"/>
      <c r="AV73" s="279"/>
      <c r="AW73" s="280"/>
      <c r="AX73" s="280"/>
      <c r="AY73" s="279"/>
      <c r="AZ73" s="279"/>
    </row>
    <row r="74" spans="1:52" s="2" customFormat="1" ht="12.75">
      <c r="A74" s="45">
        <v>3</v>
      </c>
      <c r="B74" s="225" t="s">
        <v>135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7"/>
      <c r="S74" s="282" t="s">
        <v>160</v>
      </c>
      <c r="T74" s="283"/>
      <c r="U74" s="284" t="s">
        <v>160</v>
      </c>
      <c r="V74" s="283"/>
      <c r="W74" s="284" t="s">
        <v>160</v>
      </c>
      <c r="X74" s="283"/>
      <c r="Y74" s="285"/>
      <c r="Z74" s="286"/>
      <c r="AA74" s="285"/>
      <c r="AB74" s="286"/>
      <c r="AC74" s="285"/>
      <c r="AD74" s="286"/>
      <c r="AE74" s="285"/>
      <c r="AF74" s="286"/>
      <c r="AG74" s="285"/>
      <c r="AH74" s="286"/>
      <c r="AI74" s="285"/>
      <c r="AJ74" s="286"/>
      <c r="AK74" s="285"/>
      <c r="AL74" s="286"/>
      <c r="AM74" s="285"/>
      <c r="AN74" s="286"/>
      <c r="AO74" s="285"/>
      <c r="AP74" s="287"/>
      <c r="AQ74" s="279"/>
      <c r="AR74" s="279"/>
      <c r="AS74" s="279"/>
      <c r="AT74" s="279"/>
      <c r="AU74" s="279"/>
      <c r="AV74" s="279"/>
      <c r="AW74" s="280"/>
      <c r="AX74" s="280"/>
      <c r="AY74" s="279"/>
      <c r="AZ74" s="279"/>
    </row>
    <row r="75" spans="1:52" s="2" customFormat="1" ht="12.75">
      <c r="A75" s="45">
        <v>4</v>
      </c>
      <c r="B75" s="225" t="s">
        <v>136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7"/>
      <c r="S75" s="282" t="s">
        <v>160</v>
      </c>
      <c r="T75" s="283"/>
      <c r="U75" s="284" t="s">
        <v>160</v>
      </c>
      <c r="V75" s="283"/>
      <c r="W75" s="284" t="s">
        <v>160</v>
      </c>
      <c r="X75" s="283"/>
      <c r="Y75" s="284" t="s">
        <v>160</v>
      </c>
      <c r="Z75" s="283"/>
      <c r="AA75" s="284" t="s">
        <v>160</v>
      </c>
      <c r="AB75" s="283"/>
      <c r="AC75" s="284" t="s">
        <v>160</v>
      </c>
      <c r="AD75" s="283"/>
      <c r="AE75" s="284" t="s">
        <v>160</v>
      </c>
      <c r="AF75" s="283"/>
      <c r="AG75" s="284" t="s">
        <v>160</v>
      </c>
      <c r="AH75" s="283"/>
      <c r="AI75" s="284" t="s">
        <v>160</v>
      </c>
      <c r="AJ75" s="283"/>
      <c r="AK75" s="285"/>
      <c r="AL75" s="286"/>
      <c r="AM75" s="285"/>
      <c r="AN75" s="286"/>
      <c r="AO75" s="285"/>
      <c r="AP75" s="287"/>
      <c r="AQ75" s="279"/>
      <c r="AR75" s="279"/>
      <c r="AS75" s="279"/>
      <c r="AT75" s="279"/>
      <c r="AU75" s="279"/>
      <c r="AV75" s="279"/>
      <c r="AW75" s="280"/>
      <c r="AX75" s="280"/>
      <c r="AY75" s="279"/>
      <c r="AZ75" s="279"/>
    </row>
    <row r="76" spans="1:52" s="2" customFormat="1" ht="13.5" thickBot="1">
      <c r="A76" s="81">
        <v>5</v>
      </c>
      <c r="B76" s="246" t="s">
        <v>104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8"/>
      <c r="S76" s="288" t="s">
        <v>160</v>
      </c>
      <c r="T76" s="289"/>
      <c r="U76" s="290" t="s">
        <v>160</v>
      </c>
      <c r="V76" s="289"/>
      <c r="W76" s="290" t="s">
        <v>160</v>
      </c>
      <c r="X76" s="289"/>
      <c r="Y76" s="290" t="s">
        <v>160</v>
      </c>
      <c r="Z76" s="289"/>
      <c r="AA76" s="290" t="s">
        <v>160</v>
      </c>
      <c r="AB76" s="289"/>
      <c r="AC76" s="290" t="s">
        <v>160</v>
      </c>
      <c r="AD76" s="289"/>
      <c r="AE76" s="290" t="s">
        <v>160</v>
      </c>
      <c r="AF76" s="289"/>
      <c r="AG76" s="290" t="s">
        <v>160</v>
      </c>
      <c r="AH76" s="289"/>
      <c r="AI76" s="290" t="s">
        <v>160</v>
      </c>
      <c r="AJ76" s="289"/>
      <c r="AK76" s="290" t="s">
        <v>160</v>
      </c>
      <c r="AL76" s="289"/>
      <c r="AM76" s="290" t="s">
        <v>160</v>
      </c>
      <c r="AN76" s="289"/>
      <c r="AO76" s="290" t="s">
        <v>160</v>
      </c>
      <c r="AP76" s="614"/>
      <c r="AQ76" s="279"/>
      <c r="AR76" s="279"/>
      <c r="AS76" s="279"/>
      <c r="AT76" s="279"/>
      <c r="AU76" s="279"/>
      <c r="AV76" s="279"/>
      <c r="AW76" s="280"/>
      <c r="AX76" s="280"/>
      <c r="AY76" s="279"/>
      <c r="AZ76" s="279"/>
    </row>
    <row r="77" spans="1:52" s="2" customFormat="1" ht="14.25" thickBot="1" thickTop="1">
      <c r="A77" s="9"/>
      <c r="S77" s="270">
        <v>12</v>
      </c>
      <c r="T77" s="271"/>
      <c r="U77" s="272">
        <v>11</v>
      </c>
      <c r="V77" s="271"/>
      <c r="W77" s="272">
        <v>10</v>
      </c>
      <c r="X77" s="271"/>
      <c r="Y77" s="272">
        <v>9</v>
      </c>
      <c r="Z77" s="271"/>
      <c r="AA77" s="272">
        <v>8</v>
      </c>
      <c r="AB77" s="271"/>
      <c r="AC77" s="272">
        <v>7</v>
      </c>
      <c r="AD77" s="271"/>
      <c r="AE77" s="272">
        <v>6</v>
      </c>
      <c r="AF77" s="271"/>
      <c r="AG77" s="272">
        <v>5</v>
      </c>
      <c r="AH77" s="271"/>
      <c r="AI77" s="272">
        <v>4</v>
      </c>
      <c r="AJ77" s="271"/>
      <c r="AK77" s="272">
        <v>3</v>
      </c>
      <c r="AL77" s="271"/>
      <c r="AM77" s="272">
        <v>2</v>
      </c>
      <c r="AN77" s="271"/>
      <c r="AO77" s="272">
        <v>1</v>
      </c>
      <c r="AP77" s="273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</row>
    <row r="78" spans="1:52" ht="13.5" thickTop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27"/>
      <c r="AJ78" s="127"/>
      <c r="AK78" s="43" t="s">
        <v>24</v>
      </c>
      <c r="AL78" s="127"/>
      <c r="AM78" s="127"/>
      <c r="AN78" s="127"/>
      <c r="AO78" s="2"/>
      <c r="AP78" s="2"/>
      <c r="AQ78" s="86"/>
      <c r="AR78" s="2"/>
      <c r="AS78" s="2"/>
      <c r="AT78" s="2"/>
      <c r="AU78" s="2"/>
      <c r="AV78" s="2"/>
      <c r="AW78" s="86"/>
      <c r="AX78" s="2"/>
      <c r="AY78" s="2"/>
      <c r="AZ78" s="2"/>
    </row>
    <row r="80" ht="19.5" thickBot="1">
      <c r="AL80" s="18" t="s">
        <v>69</v>
      </c>
    </row>
    <row r="81" spans="1:60" ht="20.25" thickBot="1" thickTop="1">
      <c r="A81" s="17" t="s">
        <v>70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122"/>
      <c r="AR81" s="201" t="s">
        <v>12</v>
      </c>
      <c r="AS81" s="202"/>
      <c r="AT81" s="202"/>
      <c r="AU81" s="202"/>
      <c r="AV81" s="203"/>
      <c r="AW81" s="341"/>
      <c r="AX81" s="342"/>
      <c r="AY81" s="342"/>
      <c r="AZ81" s="342"/>
      <c r="BA81" s="342"/>
      <c r="BB81" s="20"/>
      <c r="BC81" s="20"/>
      <c r="BD81" s="20"/>
      <c r="BE81" s="20"/>
      <c r="BF81" s="2"/>
      <c r="BG81" s="2"/>
      <c r="BH81" s="2"/>
    </row>
    <row r="82" spans="1:60" ht="13.5" thickTop="1">
      <c r="A82" s="625" t="s">
        <v>71</v>
      </c>
      <c r="B82" s="309"/>
      <c r="C82" s="310"/>
      <c r="D82" s="311" t="s">
        <v>59</v>
      </c>
      <c r="E82" s="312"/>
      <c r="F82" s="312"/>
      <c r="G82" s="312"/>
      <c r="H82" s="313"/>
      <c r="I82" s="314" t="s">
        <v>179</v>
      </c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6"/>
      <c r="X82" s="21" t="s">
        <v>9</v>
      </c>
      <c r="Y82" s="626" t="s">
        <v>83</v>
      </c>
      <c r="Z82" s="627"/>
      <c r="AA82" s="627"/>
      <c r="AB82" s="627"/>
      <c r="AC82" s="628"/>
      <c r="AD82" s="314" t="s">
        <v>135</v>
      </c>
      <c r="AE82" s="364"/>
      <c r="AF82" s="364"/>
      <c r="AG82" s="364"/>
      <c r="AH82" s="364"/>
      <c r="AI82" s="364"/>
      <c r="AJ82" s="364"/>
      <c r="AK82" s="364"/>
      <c r="AL82" s="364"/>
      <c r="AM82" s="364"/>
      <c r="AN82" s="364"/>
      <c r="AO82" s="364"/>
      <c r="AP82" s="364"/>
      <c r="AQ82" s="365"/>
      <c r="AR82" s="366">
        <v>7</v>
      </c>
      <c r="AS82" s="367"/>
      <c r="AT82" s="22" t="s">
        <v>9</v>
      </c>
      <c r="AU82" s="367">
        <v>3</v>
      </c>
      <c r="AV82" s="410"/>
      <c r="AW82" s="347"/>
      <c r="AX82" s="343"/>
      <c r="AY82" s="23"/>
      <c r="AZ82" s="343"/>
      <c r="BA82" s="343"/>
      <c r="BB82" s="35"/>
      <c r="BC82" s="23"/>
      <c r="BD82" s="35"/>
      <c r="BE82" s="35"/>
      <c r="BF82" s="2"/>
      <c r="BG82" s="2"/>
      <c r="BH82" s="2"/>
    </row>
    <row r="83" spans="1:60" ht="12.75">
      <c r="A83" s="622" t="s">
        <v>72</v>
      </c>
      <c r="B83" s="349"/>
      <c r="C83" s="350"/>
      <c r="D83" s="351" t="s">
        <v>60</v>
      </c>
      <c r="E83" s="352"/>
      <c r="F83" s="352"/>
      <c r="G83" s="352"/>
      <c r="H83" s="353"/>
      <c r="I83" s="354" t="s">
        <v>150</v>
      </c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6"/>
      <c r="X83" s="36" t="s">
        <v>9</v>
      </c>
      <c r="Y83" s="442" t="s">
        <v>84</v>
      </c>
      <c r="Z83" s="623"/>
      <c r="AA83" s="623"/>
      <c r="AB83" s="623"/>
      <c r="AC83" s="624"/>
      <c r="AD83" s="355" t="s">
        <v>153</v>
      </c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7"/>
      <c r="AR83" s="358">
        <v>7</v>
      </c>
      <c r="AS83" s="359"/>
      <c r="AT83" s="37" t="s">
        <v>9</v>
      </c>
      <c r="AU83" s="359">
        <v>3</v>
      </c>
      <c r="AV83" s="360"/>
      <c r="AW83" s="347"/>
      <c r="AX83" s="343"/>
      <c r="AY83" s="23"/>
      <c r="AZ83" s="343"/>
      <c r="BA83" s="343"/>
      <c r="BB83" s="35"/>
      <c r="BC83" s="23"/>
      <c r="BD83" s="35"/>
      <c r="BE83" s="35"/>
      <c r="BF83" s="2"/>
      <c r="BG83" s="2"/>
      <c r="BH83" s="2"/>
    </row>
    <row r="84" spans="1:60" ht="12.75">
      <c r="A84" s="622" t="s">
        <v>73</v>
      </c>
      <c r="B84" s="349"/>
      <c r="C84" s="350"/>
      <c r="D84" s="442" t="s">
        <v>79</v>
      </c>
      <c r="E84" s="352"/>
      <c r="F84" s="352"/>
      <c r="G84" s="352"/>
      <c r="H84" s="353"/>
      <c r="I84" s="354" t="s">
        <v>134</v>
      </c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8"/>
      <c r="X84" s="38" t="s">
        <v>9</v>
      </c>
      <c r="Y84" s="442" t="s">
        <v>63</v>
      </c>
      <c r="Z84" s="352"/>
      <c r="AA84" s="352"/>
      <c r="AB84" s="352"/>
      <c r="AC84" s="353"/>
      <c r="AD84" s="355" t="s">
        <v>148</v>
      </c>
      <c r="AE84" s="355"/>
      <c r="AF84" s="355"/>
      <c r="AG84" s="355"/>
      <c r="AH84" s="355"/>
      <c r="AI84" s="355"/>
      <c r="AJ84" s="355"/>
      <c r="AK84" s="355"/>
      <c r="AL84" s="355"/>
      <c r="AM84" s="355"/>
      <c r="AN84" s="355"/>
      <c r="AO84" s="355"/>
      <c r="AP84" s="355"/>
      <c r="AQ84" s="357"/>
      <c r="AR84" s="358">
        <v>3</v>
      </c>
      <c r="AS84" s="359"/>
      <c r="AT84" s="37" t="s">
        <v>9</v>
      </c>
      <c r="AU84" s="359">
        <v>1</v>
      </c>
      <c r="AV84" s="360"/>
      <c r="AW84" s="347"/>
      <c r="AX84" s="343"/>
      <c r="AY84" s="23"/>
      <c r="AZ84" s="343"/>
      <c r="BA84" s="343"/>
      <c r="BB84" s="35"/>
      <c r="BC84" s="23"/>
      <c r="BD84" s="35"/>
      <c r="BE84" s="35"/>
      <c r="BF84" s="2"/>
      <c r="BG84" s="2"/>
      <c r="BH84" s="2"/>
    </row>
    <row r="85" spans="1:60" ht="12.75">
      <c r="A85" s="629" t="s">
        <v>74</v>
      </c>
      <c r="B85" s="630"/>
      <c r="C85" s="631"/>
      <c r="D85" s="442" t="s">
        <v>81</v>
      </c>
      <c r="E85" s="352"/>
      <c r="F85" s="352"/>
      <c r="G85" s="352"/>
      <c r="H85" s="353"/>
      <c r="I85" s="632" t="s">
        <v>104</v>
      </c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4"/>
      <c r="X85" s="156" t="s">
        <v>9</v>
      </c>
      <c r="Y85" s="442" t="s">
        <v>64</v>
      </c>
      <c r="Z85" s="352"/>
      <c r="AA85" s="352"/>
      <c r="AB85" s="352"/>
      <c r="AC85" s="353"/>
      <c r="AD85" s="355" t="s">
        <v>145</v>
      </c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7"/>
      <c r="AR85" s="358">
        <v>3</v>
      </c>
      <c r="AS85" s="359"/>
      <c r="AT85" s="10" t="s">
        <v>9</v>
      </c>
      <c r="AU85" s="359">
        <v>2</v>
      </c>
      <c r="AV85" s="360"/>
      <c r="AW85" s="347"/>
      <c r="AX85" s="343"/>
      <c r="AY85" s="23"/>
      <c r="AZ85" s="343"/>
      <c r="BA85" s="343"/>
      <c r="BB85" s="35"/>
      <c r="BC85" s="23"/>
      <c r="BD85" s="35"/>
      <c r="BE85" s="35"/>
      <c r="BF85" s="2"/>
      <c r="BG85" s="2"/>
      <c r="BH85" s="2"/>
    </row>
    <row r="86" spans="1:60" ht="12.75">
      <c r="A86" s="622" t="s">
        <v>75</v>
      </c>
      <c r="B86" s="349"/>
      <c r="C86" s="350"/>
      <c r="D86" s="442" t="s">
        <v>61</v>
      </c>
      <c r="E86" s="352"/>
      <c r="F86" s="352"/>
      <c r="G86" s="352"/>
      <c r="H86" s="353"/>
      <c r="I86" s="354" t="s">
        <v>143</v>
      </c>
      <c r="J86" s="407"/>
      <c r="K86" s="407"/>
      <c r="L86" s="407"/>
      <c r="M86" s="407"/>
      <c r="N86" s="407"/>
      <c r="O86" s="407"/>
      <c r="P86" s="407"/>
      <c r="Q86" s="407"/>
      <c r="R86" s="407"/>
      <c r="S86" s="407"/>
      <c r="T86" s="407"/>
      <c r="U86" s="407"/>
      <c r="V86" s="407"/>
      <c r="W86" s="408"/>
      <c r="X86" s="157" t="s">
        <v>9</v>
      </c>
      <c r="Y86" s="442" t="s">
        <v>85</v>
      </c>
      <c r="Z86" s="352"/>
      <c r="AA86" s="352"/>
      <c r="AB86" s="352"/>
      <c r="AC86" s="353"/>
      <c r="AD86" s="355" t="s">
        <v>191</v>
      </c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7"/>
      <c r="AR86" s="358">
        <v>9</v>
      </c>
      <c r="AS86" s="359"/>
      <c r="AT86" s="158" t="s">
        <v>9</v>
      </c>
      <c r="AU86" s="359">
        <v>4</v>
      </c>
      <c r="AV86" s="360"/>
      <c r="AW86" s="347"/>
      <c r="AX86" s="343"/>
      <c r="AY86" s="23"/>
      <c r="AZ86" s="343"/>
      <c r="BA86" s="343"/>
      <c r="BB86" s="35"/>
      <c r="BC86" s="23"/>
      <c r="BD86" s="35"/>
      <c r="BE86" s="35"/>
      <c r="BF86" s="2"/>
      <c r="BG86" s="2"/>
      <c r="BH86" s="2"/>
    </row>
    <row r="87" spans="1:60" ht="12.75">
      <c r="A87" s="622" t="s">
        <v>76</v>
      </c>
      <c r="B87" s="349"/>
      <c r="C87" s="350"/>
      <c r="D87" s="442" t="s">
        <v>62</v>
      </c>
      <c r="E87" s="352"/>
      <c r="F87" s="352"/>
      <c r="G87" s="352"/>
      <c r="H87" s="353"/>
      <c r="I87" s="354" t="s">
        <v>152</v>
      </c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56"/>
      <c r="X87" s="36" t="s">
        <v>9</v>
      </c>
      <c r="Y87" s="442" t="s">
        <v>86</v>
      </c>
      <c r="Z87" s="352"/>
      <c r="AA87" s="352"/>
      <c r="AB87" s="352"/>
      <c r="AC87" s="353"/>
      <c r="AD87" s="355" t="s">
        <v>156</v>
      </c>
      <c r="AE87" s="355"/>
      <c r="AF87" s="355"/>
      <c r="AG87" s="355"/>
      <c r="AH87" s="355"/>
      <c r="AI87" s="355"/>
      <c r="AJ87" s="355"/>
      <c r="AK87" s="355"/>
      <c r="AL87" s="355"/>
      <c r="AM87" s="355"/>
      <c r="AN87" s="355"/>
      <c r="AO87" s="355"/>
      <c r="AP87" s="355"/>
      <c r="AQ87" s="357"/>
      <c r="AR87" s="358">
        <v>3</v>
      </c>
      <c r="AS87" s="359"/>
      <c r="AT87" s="37" t="s">
        <v>9</v>
      </c>
      <c r="AU87" s="359">
        <v>3</v>
      </c>
      <c r="AV87" s="360"/>
      <c r="AW87" s="347"/>
      <c r="AX87" s="343"/>
      <c r="AY87" s="23"/>
      <c r="AZ87" s="343"/>
      <c r="BA87" s="343"/>
      <c r="BB87" s="35"/>
      <c r="BC87" s="23"/>
      <c r="BD87" s="35"/>
      <c r="BE87" s="35"/>
      <c r="BF87" s="2"/>
      <c r="BG87" s="2"/>
      <c r="BH87" s="2"/>
    </row>
    <row r="88" spans="1:60" ht="12.75">
      <c r="A88" s="622" t="s">
        <v>77</v>
      </c>
      <c r="B88" s="349"/>
      <c r="C88" s="350"/>
      <c r="D88" s="442" t="s">
        <v>82</v>
      </c>
      <c r="E88" s="352"/>
      <c r="F88" s="352"/>
      <c r="G88" s="352"/>
      <c r="H88" s="353"/>
      <c r="I88" s="354" t="s">
        <v>155</v>
      </c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8"/>
      <c r="X88" s="38" t="s">
        <v>9</v>
      </c>
      <c r="Y88" s="442" t="s">
        <v>65</v>
      </c>
      <c r="Z88" s="352"/>
      <c r="AA88" s="352"/>
      <c r="AB88" s="352"/>
      <c r="AC88" s="353"/>
      <c r="AD88" s="355" t="s">
        <v>149</v>
      </c>
      <c r="AE88" s="355"/>
      <c r="AF88" s="355"/>
      <c r="AG88" s="355"/>
      <c r="AH88" s="355"/>
      <c r="AI88" s="355"/>
      <c r="AJ88" s="355"/>
      <c r="AK88" s="355"/>
      <c r="AL88" s="355"/>
      <c r="AM88" s="355"/>
      <c r="AN88" s="355"/>
      <c r="AO88" s="355"/>
      <c r="AP88" s="355"/>
      <c r="AQ88" s="357"/>
      <c r="AR88" s="358">
        <v>3</v>
      </c>
      <c r="AS88" s="359"/>
      <c r="AT88" s="37" t="s">
        <v>9</v>
      </c>
      <c r="AU88" s="359">
        <v>4</v>
      </c>
      <c r="AV88" s="360"/>
      <c r="AW88" s="347"/>
      <c r="AX88" s="343"/>
      <c r="AY88" s="23"/>
      <c r="AZ88" s="343"/>
      <c r="BA88" s="343"/>
      <c r="BB88" s="35"/>
      <c r="BC88" s="23"/>
      <c r="BD88" s="35"/>
      <c r="BE88" s="35"/>
      <c r="BF88" s="2"/>
      <c r="BG88" s="2"/>
      <c r="BH88" s="2"/>
    </row>
    <row r="89" spans="1:60" ht="13.5" thickBot="1">
      <c r="A89" s="635" t="s">
        <v>78</v>
      </c>
      <c r="B89" s="295"/>
      <c r="C89" s="296"/>
      <c r="D89" s="441" t="s">
        <v>80</v>
      </c>
      <c r="E89" s="300"/>
      <c r="F89" s="300"/>
      <c r="G89" s="300"/>
      <c r="H89" s="301"/>
      <c r="I89" s="302" t="s">
        <v>177</v>
      </c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5"/>
      <c r="X89" s="24" t="s">
        <v>9</v>
      </c>
      <c r="Y89" s="441" t="s">
        <v>66</v>
      </c>
      <c r="Z89" s="636"/>
      <c r="AA89" s="636"/>
      <c r="AB89" s="636"/>
      <c r="AC89" s="637"/>
      <c r="AD89" s="404" t="s">
        <v>188</v>
      </c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638"/>
      <c r="AR89" s="383">
        <v>0</v>
      </c>
      <c r="AS89" s="406"/>
      <c r="AT89" s="25" t="s">
        <v>9</v>
      </c>
      <c r="AU89" s="406">
        <v>1</v>
      </c>
      <c r="AV89" s="384"/>
      <c r="AW89" s="347"/>
      <c r="AX89" s="343"/>
      <c r="AY89" s="23"/>
      <c r="AZ89" s="343"/>
      <c r="BA89" s="343"/>
      <c r="BB89" s="35"/>
      <c r="BC89" s="23"/>
      <c r="BD89" s="35"/>
      <c r="BE89" s="35"/>
      <c r="BF89" s="2"/>
      <c r="BG89" s="2"/>
      <c r="BH89" s="2"/>
    </row>
    <row r="90" ht="14.25" thickBot="1" thickTop="1"/>
    <row r="91" spans="1:60" ht="20.25" thickBot="1" thickTop="1">
      <c r="A91" s="1" t="s">
        <v>34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122"/>
      <c r="AR91" s="201" t="s">
        <v>12</v>
      </c>
      <c r="AS91" s="202"/>
      <c r="AT91" s="202"/>
      <c r="AU91" s="202"/>
      <c r="AV91" s="203"/>
      <c r="AW91" s="341"/>
      <c r="AX91" s="342"/>
      <c r="AY91" s="342"/>
      <c r="AZ91" s="342"/>
      <c r="BA91" s="342"/>
      <c r="BB91" s="20"/>
      <c r="BC91" s="20"/>
      <c r="BD91" s="20"/>
      <c r="BE91" s="20"/>
      <c r="BF91" s="2"/>
      <c r="BG91" s="2"/>
      <c r="BH91" s="2"/>
    </row>
    <row r="92" spans="1:60" ht="13.5" thickTop="1">
      <c r="A92" s="308" t="s">
        <v>35</v>
      </c>
      <c r="B92" s="309"/>
      <c r="C92" s="310"/>
      <c r="D92" s="443" t="s">
        <v>89</v>
      </c>
      <c r="E92" s="362"/>
      <c r="F92" s="362"/>
      <c r="G92" s="362"/>
      <c r="H92" s="363"/>
      <c r="I92" s="314" t="s">
        <v>179</v>
      </c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6"/>
      <c r="X92" s="21" t="s">
        <v>9</v>
      </c>
      <c r="Y92" s="443" t="s">
        <v>40</v>
      </c>
      <c r="Z92" s="362"/>
      <c r="AA92" s="362"/>
      <c r="AB92" s="362"/>
      <c r="AC92" s="363"/>
      <c r="AD92" s="314" t="s">
        <v>188</v>
      </c>
      <c r="AE92" s="364"/>
      <c r="AF92" s="364"/>
      <c r="AG92" s="364"/>
      <c r="AH92" s="364"/>
      <c r="AI92" s="364"/>
      <c r="AJ92" s="364"/>
      <c r="AK92" s="364"/>
      <c r="AL92" s="364"/>
      <c r="AM92" s="364"/>
      <c r="AN92" s="364"/>
      <c r="AO92" s="364"/>
      <c r="AP92" s="364"/>
      <c r="AQ92" s="365"/>
      <c r="AR92" s="366">
        <v>5</v>
      </c>
      <c r="AS92" s="367"/>
      <c r="AT92" s="22" t="s">
        <v>9</v>
      </c>
      <c r="AU92" s="367">
        <v>3</v>
      </c>
      <c r="AV92" s="410"/>
      <c r="AW92" s="347"/>
      <c r="AX92" s="343"/>
      <c r="AY92" s="23"/>
      <c r="AZ92" s="343"/>
      <c r="BA92" s="343"/>
      <c r="BB92" s="35"/>
      <c r="BC92" s="23"/>
      <c r="BD92" s="35"/>
      <c r="BE92" s="35"/>
      <c r="BF92" s="2"/>
      <c r="BG92" s="2"/>
      <c r="BH92" s="2"/>
    </row>
    <row r="93" spans="1:60" ht="12.75">
      <c r="A93" s="348" t="s">
        <v>37</v>
      </c>
      <c r="B93" s="349"/>
      <c r="C93" s="350"/>
      <c r="D93" s="442" t="s">
        <v>90</v>
      </c>
      <c r="E93" s="352"/>
      <c r="F93" s="352"/>
      <c r="G93" s="352"/>
      <c r="H93" s="353"/>
      <c r="I93" s="354" t="s">
        <v>150</v>
      </c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6"/>
      <c r="X93" s="36" t="s">
        <v>9</v>
      </c>
      <c r="Y93" s="442" t="s">
        <v>38</v>
      </c>
      <c r="Z93" s="352"/>
      <c r="AA93" s="352"/>
      <c r="AB93" s="352"/>
      <c r="AC93" s="353"/>
      <c r="AD93" s="355" t="s">
        <v>149</v>
      </c>
      <c r="AE93" s="355"/>
      <c r="AF93" s="355"/>
      <c r="AG93" s="355"/>
      <c r="AH93" s="355"/>
      <c r="AI93" s="355"/>
      <c r="AJ93" s="355"/>
      <c r="AK93" s="355"/>
      <c r="AL93" s="355"/>
      <c r="AM93" s="355"/>
      <c r="AN93" s="355"/>
      <c r="AO93" s="355"/>
      <c r="AP93" s="355"/>
      <c r="AQ93" s="357"/>
      <c r="AR93" s="358">
        <v>3</v>
      </c>
      <c r="AS93" s="359"/>
      <c r="AT93" s="37" t="s">
        <v>9</v>
      </c>
      <c r="AU93" s="359">
        <v>4</v>
      </c>
      <c r="AV93" s="360"/>
      <c r="AW93" s="347"/>
      <c r="AX93" s="343"/>
      <c r="AY93" s="23"/>
      <c r="AZ93" s="343"/>
      <c r="BA93" s="343"/>
      <c r="BB93" s="35"/>
      <c r="BC93" s="23"/>
      <c r="BD93" s="35"/>
      <c r="BE93" s="35"/>
      <c r="BF93" s="2"/>
      <c r="BG93" s="2"/>
      <c r="BH93" s="2"/>
    </row>
    <row r="94" spans="1:60" ht="12.75">
      <c r="A94" s="348" t="s">
        <v>28</v>
      </c>
      <c r="B94" s="349"/>
      <c r="C94" s="350"/>
      <c r="D94" s="442" t="s">
        <v>88</v>
      </c>
      <c r="E94" s="352"/>
      <c r="F94" s="352"/>
      <c r="G94" s="352"/>
      <c r="H94" s="353"/>
      <c r="I94" s="354" t="s">
        <v>134</v>
      </c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8"/>
      <c r="X94" s="38" t="s">
        <v>9</v>
      </c>
      <c r="Y94" s="442" t="s">
        <v>91</v>
      </c>
      <c r="Z94" s="352"/>
      <c r="AA94" s="352"/>
      <c r="AB94" s="352"/>
      <c r="AC94" s="353"/>
      <c r="AD94" s="53" t="s">
        <v>152</v>
      </c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5"/>
      <c r="AR94" s="358">
        <v>1</v>
      </c>
      <c r="AS94" s="359"/>
      <c r="AT94" s="37" t="s">
        <v>9</v>
      </c>
      <c r="AU94" s="359">
        <v>1</v>
      </c>
      <c r="AV94" s="360"/>
      <c r="AW94" s="347"/>
      <c r="AX94" s="343"/>
      <c r="AY94" s="23"/>
      <c r="AZ94" s="343"/>
      <c r="BA94" s="343"/>
      <c r="BB94" s="35"/>
      <c r="BC94" s="23"/>
      <c r="BD94" s="35"/>
      <c r="BE94" s="35"/>
      <c r="BF94" s="2"/>
      <c r="BG94" s="2"/>
      <c r="BH94" s="2"/>
    </row>
    <row r="95" spans="1:60" ht="13.5" thickBot="1">
      <c r="A95" s="294" t="s">
        <v>29</v>
      </c>
      <c r="B95" s="295"/>
      <c r="C95" s="296"/>
      <c r="D95" s="441" t="s">
        <v>87</v>
      </c>
      <c r="E95" s="300"/>
      <c r="F95" s="300"/>
      <c r="G95" s="300"/>
      <c r="H95" s="301"/>
      <c r="I95" s="302" t="s">
        <v>104</v>
      </c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5"/>
      <c r="X95" s="24" t="s">
        <v>9</v>
      </c>
      <c r="Y95" s="441" t="s">
        <v>92</v>
      </c>
      <c r="Z95" s="300"/>
      <c r="AA95" s="300"/>
      <c r="AB95" s="300"/>
      <c r="AC95" s="301"/>
      <c r="AD95" s="52" t="s">
        <v>143</v>
      </c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7"/>
      <c r="AR95" s="383">
        <v>2</v>
      </c>
      <c r="AS95" s="406"/>
      <c r="AT95" s="25" t="s">
        <v>9</v>
      </c>
      <c r="AU95" s="406">
        <v>3</v>
      </c>
      <c r="AV95" s="384"/>
      <c r="AW95" s="347"/>
      <c r="AX95" s="343"/>
      <c r="AY95" s="23"/>
      <c r="AZ95" s="343"/>
      <c r="BA95" s="343"/>
      <c r="BB95" s="35"/>
      <c r="BC95" s="23"/>
      <c r="BD95" s="35"/>
      <c r="BE95" s="35"/>
      <c r="BF95" s="2"/>
      <c r="BG95" s="2"/>
      <c r="BH95" s="2"/>
    </row>
    <row r="96" spans="49:53" ht="14.25" thickBot="1" thickTop="1">
      <c r="AW96" s="48"/>
      <c r="AX96" s="48"/>
      <c r="AY96" s="48"/>
      <c r="AZ96" s="48"/>
      <c r="BA96" s="48"/>
    </row>
    <row r="97" spans="1:56" s="2" customFormat="1" ht="20.25" thickBot="1" thickTop="1">
      <c r="A97" s="17" t="s">
        <v>26</v>
      </c>
      <c r="AR97" s="201" t="s">
        <v>12</v>
      </c>
      <c r="AS97" s="202"/>
      <c r="AT97" s="202"/>
      <c r="AU97" s="202"/>
      <c r="AV97" s="203"/>
      <c r="AW97" s="201" t="s">
        <v>21</v>
      </c>
      <c r="AX97" s="202"/>
      <c r="AY97" s="202"/>
      <c r="AZ97" s="202"/>
      <c r="BA97" s="203"/>
      <c r="BB97" s="342"/>
      <c r="BC97" s="342"/>
      <c r="BD97" s="342"/>
    </row>
    <row r="98" spans="1:56" s="2" customFormat="1" ht="13.5" thickTop="1">
      <c r="A98" s="308" t="s">
        <v>30</v>
      </c>
      <c r="B98" s="309"/>
      <c r="C98" s="310"/>
      <c r="D98" s="344" t="s">
        <v>41</v>
      </c>
      <c r="E98" s="312"/>
      <c r="F98" s="312"/>
      <c r="G98" s="312"/>
      <c r="H98" s="313"/>
      <c r="I98" s="314" t="s">
        <v>179</v>
      </c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6"/>
      <c r="X98" s="21" t="s">
        <v>9</v>
      </c>
      <c r="Y98" s="344" t="s">
        <v>43</v>
      </c>
      <c r="Z98" s="312"/>
      <c r="AA98" s="312"/>
      <c r="AB98" s="312"/>
      <c r="AC98" s="313"/>
      <c r="AD98" s="314" t="s">
        <v>143</v>
      </c>
      <c r="AE98" s="317"/>
      <c r="AF98" s="317"/>
      <c r="AG98" s="317"/>
      <c r="AH98" s="317"/>
      <c r="AI98" s="317"/>
      <c r="AJ98" s="317"/>
      <c r="AK98" s="317"/>
      <c r="AL98" s="317"/>
      <c r="AM98" s="317"/>
      <c r="AN98" s="317"/>
      <c r="AO98" s="317"/>
      <c r="AP98" s="317"/>
      <c r="AQ98" s="318"/>
      <c r="AR98" s="337">
        <v>7</v>
      </c>
      <c r="AS98" s="338"/>
      <c r="AT98" s="22" t="s">
        <v>9</v>
      </c>
      <c r="AU98" s="338">
        <v>4</v>
      </c>
      <c r="AV98" s="339"/>
      <c r="AW98" s="337" t="s">
        <v>172</v>
      </c>
      <c r="AX98" s="338"/>
      <c r="AY98" s="22" t="s">
        <v>9</v>
      </c>
      <c r="AZ98" s="338" t="s">
        <v>172</v>
      </c>
      <c r="BA98" s="339"/>
      <c r="BB98" s="279"/>
      <c r="BC98" s="279"/>
      <c r="BD98" s="23"/>
    </row>
    <row r="99" spans="1:56" s="2" customFormat="1" ht="13.5" thickBot="1">
      <c r="A99" s="294" t="s">
        <v>50</v>
      </c>
      <c r="B99" s="295"/>
      <c r="C99" s="296"/>
      <c r="D99" s="409" t="s">
        <v>39</v>
      </c>
      <c r="E99" s="300"/>
      <c r="F99" s="300"/>
      <c r="G99" s="300"/>
      <c r="H99" s="301"/>
      <c r="I99" s="302" t="s">
        <v>149</v>
      </c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4"/>
      <c r="X99" s="24" t="s">
        <v>9</v>
      </c>
      <c r="Y99" s="409" t="s">
        <v>42</v>
      </c>
      <c r="Z99" s="300"/>
      <c r="AA99" s="300"/>
      <c r="AB99" s="300"/>
      <c r="AC99" s="301"/>
      <c r="AD99" s="302" t="s">
        <v>134</v>
      </c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  <c r="AQ99" s="319"/>
      <c r="AR99" s="305">
        <v>3</v>
      </c>
      <c r="AS99" s="306"/>
      <c r="AT99" s="25" t="s">
        <v>9</v>
      </c>
      <c r="AU99" s="306">
        <v>1</v>
      </c>
      <c r="AV99" s="307"/>
      <c r="AW99" s="305" t="s">
        <v>172</v>
      </c>
      <c r="AX99" s="306"/>
      <c r="AY99" s="25" t="s">
        <v>9</v>
      </c>
      <c r="AZ99" s="306" t="s">
        <v>172</v>
      </c>
      <c r="BA99" s="307"/>
      <c r="BB99" s="279"/>
      <c r="BC99" s="279"/>
      <c r="BD99" s="23"/>
    </row>
    <row r="100" spans="36:56" s="2" customFormat="1" ht="14.25" thickBot="1" thickTop="1">
      <c r="AJ100" s="49"/>
      <c r="AK100" s="49"/>
      <c r="AL100" s="49"/>
      <c r="AM100" s="49"/>
      <c r="AN100" s="49"/>
      <c r="AO100" s="49"/>
      <c r="AP100" s="49"/>
      <c r="AQ100" s="49"/>
      <c r="AR100" s="50"/>
      <c r="AS100" s="49"/>
      <c r="AT100" s="78"/>
      <c r="AU100" s="50"/>
      <c r="AV100" s="49"/>
      <c r="AW100" s="50"/>
      <c r="AX100" s="49"/>
      <c r="AY100" s="78"/>
      <c r="AZ100" s="50"/>
      <c r="BA100" s="49"/>
      <c r="BB100" s="23"/>
      <c r="BC100" s="23"/>
      <c r="BD100" s="23"/>
    </row>
    <row r="101" spans="1:58" s="2" customFormat="1" ht="20.25" thickBot="1" thickTop="1">
      <c r="A101" s="17" t="s">
        <v>27</v>
      </c>
      <c r="AR101" s="201" t="s">
        <v>12</v>
      </c>
      <c r="AS101" s="202"/>
      <c r="AT101" s="202"/>
      <c r="AU101" s="202"/>
      <c r="AV101" s="203"/>
      <c r="AW101" s="201" t="s">
        <v>21</v>
      </c>
      <c r="AX101" s="202"/>
      <c r="AY101" s="202"/>
      <c r="AZ101" s="202"/>
      <c r="BA101" s="203"/>
      <c r="BB101" s="341"/>
      <c r="BC101" s="342"/>
      <c r="BD101" s="342"/>
      <c r="BE101" s="342"/>
      <c r="BF101" s="342"/>
    </row>
    <row r="102" spans="1:58" s="2" customFormat="1" ht="14.25" thickBot="1" thickTop="1">
      <c r="A102" s="325" t="s">
        <v>51</v>
      </c>
      <c r="B102" s="326"/>
      <c r="C102" s="327"/>
      <c r="D102" s="411" t="s">
        <v>42</v>
      </c>
      <c r="E102" s="329"/>
      <c r="F102" s="329"/>
      <c r="G102" s="329"/>
      <c r="H102" s="330"/>
      <c r="I102" s="331" t="s">
        <v>179</v>
      </c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3"/>
      <c r="X102" s="27" t="s">
        <v>9</v>
      </c>
      <c r="Y102" s="411" t="s">
        <v>43</v>
      </c>
      <c r="Z102" s="329"/>
      <c r="AA102" s="329"/>
      <c r="AB102" s="329"/>
      <c r="AC102" s="330"/>
      <c r="AD102" s="331" t="s">
        <v>149</v>
      </c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4"/>
      <c r="AR102" s="336"/>
      <c r="AS102" s="320"/>
      <c r="AT102" s="28" t="s">
        <v>9</v>
      </c>
      <c r="AU102" s="320"/>
      <c r="AV102" s="321"/>
      <c r="AW102" s="336"/>
      <c r="AX102" s="320"/>
      <c r="AY102" s="28" t="s">
        <v>9</v>
      </c>
      <c r="AZ102" s="320"/>
      <c r="BA102" s="321"/>
      <c r="BB102" s="340"/>
      <c r="BC102" s="279"/>
      <c r="BD102" s="23"/>
      <c r="BE102" s="279"/>
      <c r="BF102" s="279"/>
    </row>
    <row r="103" ht="13.5" thickTop="1"/>
  </sheetData>
  <sheetProtection/>
  <mergeCells count="1025">
    <mergeCell ref="A1:BF1"/>
    <mergeCell ref="A2:BF2"/>
    <mergeCell ref="A3:BF3"/>
    <mergeCell ref="A4:BF4"/>
    <mergeCell ref="A5:BF5"/>
    <mergeCell ref="A7:BF7"/>
    <mergeCell ref="AP10:AQ10"/>
    <mergeCell ref="AR10:AS10"/>
    <mergeCell ref="AZ98:BA98"/>
    <mergeCell ref="A9:R9"/>
    <mergeCell ref="AY9:AZ9"/>
    <mergeCell ref="B10:R10"/>
    <mergeCell ref="X10:Y10"/>
    <mergeCell ref="AA10:AB10"/>
    <mergeCell ref="AC10:AD10"/>
    <mergeCell ref="AF10:AG10"/>
    <mergeCell ref="AH11:AI11"/>
    <mergeCell ref="AK11:AL11"/>
    <mergeCell ref="AM11:AN11"/>
    <mergeCell ref="AH10:AI10"/>
    <mergeCell ref="AK10:AL10"/>
    <mergeCell ref="AM10:AN10"/>
    <mergeCell ref="B13:R13"/>
    <mergeCell ref="S13:T13"/>
    <mergeCell ref="V13:W13"/>
    <mergeCell ref="X13:Y13"/>
    <mergeCell ref="AA13:AB13"/>
    <mergeCell ref="AY10:AZ10"/>
    <mergeCell ref="S11:T11"/>
    <mergeCell ref="V11:W11"/>
    <mergeCell ref="AC11:AD11"/>
    <mergeCell ref="AF11:AG11"/>
    <mergeCell ref="AR13:AS13"/>
    <mergeCell ref="AR98:AS98"/>
    <mergeCell ref="AU98:AV98"/>
    <mergeCell ref="AW98:AX98"/>
    <mergeCell ref="AP11:AQ11"/>
    <mergeCell ref="AR11:AS11"/>
    <mergeCell ref="AR14:AS14"/>
    <mergeCell ref="AW19:AX19"/>
    <mergeCell ref="AO20:AP20"/>
    <mergeCell ref="AQ20:AR20"/>
    <mergeCell ref="AK14:AL14"/>
    <mergeCell ref="AU14:AV14"/>
    <mergeCell ref="AW14:AX14"/>
    <mergeCell ref="AY13:AZ13"/>
    <mergeCell ref="B14:R14"/>
    <mergeCell ref="S14:T14"/>
    <mergeCell ref="V14:W14"/>
    <mergeCell ref="X14:Y14"/>
    <mergeCell ref="AA14:AB14"/>
    <mergeCell ref="AC14:AD14"/>
    <mergeCell ref="B15:R15"/>
    <mergeCell ref="S15:T15"/>
    <mergeCell ref="V15:W15"/>
    <mergeCell ref="X15:Y15"/>
    <mergeCell ref="AA15:AB15"/>
    <mergeCell ref="AH14:AI14"/>
    <mergeCell ref="AF14:AG14"/>
    <mergeCell ref="BB97:BD97"/>
    <mergeCell ref="A98:C98"/>
    <mergeCell ref="D98:H98"/>
    <mergeCell ref="I98:W98"/>
    <mergeCell ref="Y98:AC98"/>
    <mergeCell ref="AD98:AQ98"/>
    <mergeCell ref="BB98:BC98"/>
    <mergeCell ref="AY16:AZ16"/>
    <mergeCell ref="AR16:AV16"/>
    <mergeCell ref="AW16:AX16"/>
    <mergeCell ref="AR97:AV97"/>
    <mergeCell ref="AW97:BA97"/>
    <mergeCell ref="AC15:AD15"/>
    <mergeCell ref="AF15:AG15"/>
    <mergeCell ref="AH15:AI15"/>
    <mergeCell ref="AK15:AL15"/>
    <mergeCell ref="AG18:AH18"/>
    <mergeCell ref="AI18:AJ18"/>
    <mergeCell ref="AK18:AL18"/>
    <mergeCell ref="AM18:AN18"/>
    <mergeCell ref="AO18:AP18"/>
    <mergeCell ref="S17:AD17"/>
    <mergeCell ref="S18:T18"/>
    <mergeCell ref="U18:V18"/>
    <mergeCell ref="W18:X18"/>
    <mergeCell ref="Y18:Z18"/>
    <mergeCell ref="B19:R19"/>
    <mergeCell ref="S19:T19"/>
    <mergeCell ref="U19:V19"/>
    <mergeCell ref="W19:X19"/>
    <mergeCell ref="Y19:Z19"/>
    <mergeCell ref="AE18:AF18"/>
    <mergeCell ref="A18:R18"/>
    <mergeCell ref="AA18:AB18"/>
    <mergeCell ref="AC18:AD18"/>
    <mergeCell ref="AA19:AB19"/>
    <mergeCell ref="AQ18:AR18"/>
    <mergeCell ref="AS18:AT18"/>
    <mergeCell ref="AU18:AV18"/>
    <mergeCell ref="AW18:AX18"/>
    <mergeCell ref="AY18:AZ18"/>
    <mergeCell ref="AO19:AP19"/>
    <mergeCell ref="AQ19:AR19"/>
    <mergeCell ref="AS19:AT19"/>
    <mergeCell ref="AU19:AV19"/>
    <mergeCell ref="AY19:AZ19"/>
    <mergeCell ref="S20:T20"/>
    <mergeCell ref="U20:V20"/>
    <mergeCell ref="W20:X20"/>
    <mergeCell ref="Y20:Z20"/>
    <mergeCell ref="AA20:AB20"/>
    <mergeCell ref="AK19:AL19"/>
    <mergeCell ref="AC20:AD20"/>
    <mergeCell ref="AE20:AF20"/>
    <mergeCell ref="AG20:AH20"/>
    <mergeCell ref="AM19:AN19"/>
    <mergeCell ref="AI20:AJ20"/>
    <mergeCell ref="AK20:AL20"/>
    <mergeCell ref="AM20:AN20"/>
    <mergeCell ref="AC19:AD19"/>
    <mergeCell ref="AE19:AF19"/>
    <mergeCell ref="AG19:AH19"/>
    <mergeCell ref="AI19:AJ19"/>
    <mergeCell ref="AS20:AT20"/>
    <mergeCell ref="AU20:AV20"/>
    <mergeCell ref="AW20:AX20"/>
    <mergeCell ref="AY20:AZ20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M23:AN23"/>
    <mergeCell ref="B23:R23"/>
    <mergeCell ref="S23:T23"/>
    <mergeCell ref="U23:V23"/>
    <mergeCell ref="W23:X23"/>
    <mergeCell ref="Y23:Z23"/>
    <mergeCell ref="AA23:AB23"/>
    <mergeCell ref="AQ23:AR23"/>
    <mergeCell ref="AS23:AT23"/>
    <mergeCell ref="AU23:AV23"/>
    <mergeCell ref="AW23:AX23"/>
    <mergeCell ref="AS24:AT24"/>
    <mergeCell ref="AC23:AD23"/>
    <mergeCell ref="AE23:AF23"/>
    <mergeCell ref="AG23:AH23"/>
    <mergeCell ref="AI23:AJ23"/>
    <mergeCell ref="AK23:AL23"/>
    <mergeCell ref="AY23:AZ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O23:AP23"/>
    <mergeCell ref="AE25:AF25"/>
    <mergeCell ref="AI24:AJ24"/>
    <mergeCell ref="AK24:AL24"/>
    <mergeCell ref="AM24:AN24"/>
    <mergeCell ref="AO24:AP24"/>
    <mergeCell ref="AQ24:AR24"/>
    <mergeCell ref="AG24:AH24"/>
    <mergeCell ref="S25:T25"/>
    <mergeCell ref="U25:V25"/>
    <mergeCell ref="W25:X25"/>
    <mergeCell ref="Y25:Z25"/>
    <mergeCell ref="AA25:AB25"/>
    <mergeCell ref="AC25:AD25"/>
    <mergeCell ref="A28:R28"/>
    <mergeCell ref="AU95:AV95"/>
    <mergeCell ref="AW95:AX95"/>
    <mergeCell ref="AZ95:BA95"/>
    <mergeCell ref="AG25:AH25"/>
    <mergeCell ref="AI25:AJ25"/>
    <mergeCell ref="AK25:AL25"/>
    <mergeCell ref="AM25:AN25"/>
    <mergeCell ref="AO25:AP25"/>
    <mergeCell ref="AQ25:AR25"/>
    <mergeCell ref="B29:R29"/>
    <mergeCell ref="X29:Y29"/>
    <mergeCell ref="AA29:AB29"/>
    <mergeCell ref="AC29:AD29"/>
    <mergeCell ref="AF29:AG29"/>
    <mergeCell ref="AH29:AI29"/>
    <mergeCell ref="AM29:AN29"/>
    <mergeCell ref="AP29:AQ29"/>
    <mergeCell ref="AR29:AS29"/>
    <mergeCell ref="AT29:AU29"/>
    <mergeCell ref="AV29:AW29"/>
    <mergeCell ref="AY28:AZ28"/>
    <mergeCell ref="AY29:AZ29"/>
    <mergeCell ref="S30:T30"/>
    <mergeCell ref="V30:W30"/>
    <mergeCell ref="AC30:AD30"/>
    <mergeCell ref="AF30:AG30"/>
    <mergeCell ref="AH30:AI30"/>
    <mergeCell ref="AK30:AL30"/>
    <mergeCell ref="AM30:AN30"/>
    <mergeCell ref="AP30:AQ30"/>
    <mergeCell ref="AK29:AL29"/>
    <mergeCell ref="AR30:AS30"/>
    <mergeCell ref="AY30:AZ30"/>
    <mergeCell ref="B31:R31"/>
    <mergeCell ref="S31:T31"/>
    <mergeCell ref="V31:W31"/>
    <mergeCell ref="X31:Y31"/>
    <mergeCell ref="AA31:AB31"/>
    <mergeCell ref="AH31:AI31"/>
    <mergeCell ref="AK31:AL31"/>
    <mergeCell ref="AM31:AN31"/>
    <mergeCell ref="AP31:AQ31"/>
    <mergeCell ref="AR31:AS31"/>
    <mergeCell ref="A95:C95"/>
    <mergeCell ref="D95:H95"/>
    <mergeCell ref="I95:W95"/>
    <mergeCell ref="Y95:AC95"/>
    <mergeCell ref="AR95:AS95"/>
    <mergeCell ref="AZ93:BA93"/>
    <mergeCell ref="AY31:AZ31"/>
    <mergeCell ref="A94:C94"/>
    <mergeCell ref="D94:H94"/>
    <mergeCell ref="I94:W94"/>
    <mergeCell ref="Y94:AC94"/>
    <mergeCell ref="AR94:AS94"/>
    <mergeCell ref="AU94:AV94"/>
    <mergeCell ref="AW94:AX94"/>
    <mergeCell ref="AZ94:BA94"/>
    <mergeCell ref="AF32:AG32"/>
    <mergeCell ref="AM32:AN32"/>
    <mergeCell ref="AP32:AQ32"/>
    <mergeCell ref="AR93:AS93"/>
    <mergeCell ref="AU93:AV93"/>
    <mergeCell ref="AW93:AX93"/>
    <mergeCell ref="AO36:AP36"/>
    <mergeCell ref="AS36:AT36"/>
    <mergeCell ref="AU36:AV36"/>
    <mergeCell ref="AW36:AX36"/>
    <mergeCell ref="AY32:AZ32"/>
    <mergeCell ref="B33:R33"/>
    <mergeCell ref="S33:T33"/>
    <mergeCell ref="V33:W33"/>
    <mergeCell ref="X33:Y33"/>
    <mergeCell ref="AA33:AB33"/>
    <mergeCell ref="B32:R32"/>
    <mergeCell ref="S32:T32"/>
    <mergeCell ref="V32:W32"/>
    <mergeCell ref="X32:Y32"/>
    <mergeCell ref="AC33:AD33"/>
    <mergeCell ref="AF33:AG33"/>
    <mergeCell ref="AH33:AI33"/>
    <mergeCell ref="AK33:AL33"/>
    <mergeCell ref="A93:C93"/>
    <mergeCell ref="D93:H93"/>
    <mergeCell ref="I93:W93"/>
    <mergeCell ref="Y93:AC93"/>
    <mergeCell ref="AD93:AQ93"/>
    <mergeCell ref="S35:AD35"/>
    <mergeCell ref="AY33:AZ33"/>
    <mergeCell ref="AY34:AZ34"/>
    <mergeCell ref="AR33:AS33"/>
    <mergeCell ref="AT33:AU33"/>
    <mergeCell ref="AV33:AW33"/>
    <mergeCell ref="AR92:AS92"/>
    <mergeCell ref="AU92:AV92"/>
    <mergeCell ref="AW92:AX92"/>
    <mergeCell ref="AZ92:BA92"/>
    <mergeCell ref="AQ36:AR36"/>
    <mergeCell ref="A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Y36:AZ36"/>
    <mergeCell ref="A92:C92"/>
    <mergeCell ref="D92:H92"/>
    <mergeCell ref="I92:W92"/>
    <mergeCell ref="Y92:AC92"/>
    <mergeCell ref="AD92:AQ92"/>
    <mergeCell ref="B37:R37"/>
    <mergeCell ref="S37:T37"/>
    <mergeCell ref="U37:V37"/>
    <mergeCell ref="W37:X37"/>
    <mergeCell ref="Y37:Z37"/>
    <mergeCell ref="AA37:AB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AE38:AF38"/>
    <mergeCell ref="AG38:AH38"/>
    <mergeCell ref="AI38:AJ38"/>
    <mergeCell ref="AO37:AP37"/>
    <mergeCell ref="AQ37:AR37"/>
    <mergeCell ref="AQ38:AR38"/>
    <mergeCell ref="AS37:AT37"/>
    <mergeCell ref="S38:T38"/>
    <mergeCell ref="U38:V38"/>
    <mergeCell ref="W38:X38"/>
    <mergeCell ref="Y38:Z38"/>
    <mergeCell ref="AA38:AB38"/>
    <mergeCell ref="AC38:AD38"/>
    <mergeCell ref="AK38:AL38"/>
    <mergeCell ref="AM38:AN38"/>
    <mergeCell ref="AO38:AP38"/>
    <mergeCell ref="AS38:AT38"/>
    <mergeCell ref="AU38:AV38"/>
    <mergeCell ref="AW38:AX38"/>
    <mergeCell ref="AY38:AZ38"/>
    <mergeCell ref="AW89:AX89"/>
    <mergeCell ref="AZ89:BA89"/>
    <mergeCell ref="AR89:AS89"/>
    <mergeCell ref="AU89:AV89"/>
    <mergeCell ref="AS39:AT39"/>
    <mergeCell ref="AU39:AV39"/>
    <mergeCell ref="AR91:AV91"/>
    <mergeCell ref="AW91:BA91"/>
    <mergeCell ref="AU88:AV88"/>
    <mergeCell ref="AW88:AX88"/>
    <mergeCell ref="AZ88:BA88"/>
    <mergeCell ref="A89:C89"/>
    <mergeCell ref="D89:H89"/>
    <mergeCell ref="I89:W89"/>
    <mergeCell ref="Y89:AC89"/>
    <mergeCell ref="AD89:AQ89"/>
    <mergeCell ref="A88:C88"/>
    <mergeCell ref="D88:H88"/>
    <mergeCell ref="I88:W88"/>
    <mergeCell ref="Y88:AC88"/>
    <mergeCell ref="AD88:AQ88"/>
    <mergeCell ref="AR88:AS88"/>
    <mergeCell ref="B39:R39"/>
    <mergeCell ref="S39:T39"/>
    <mergeCell ref="U39:V39"/>
    <mergeCell ref="W39:X39"/>
    <mergeCell ref="Y39:Z39"/>
    <mergeCell ref="AA39:AB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AE40:AF40"/>
    <mergeCell ref="AG40:AH40"/>
    <mergeCell ref="AO39:AP39"/>
    <mergeCell ref="AQ39:AR39"/>
    <mergeCell ref="AK40:AL40"/>
    <mergeCell ref="AM40:AN40"/>
    <mergeCell ref="AO40:AP40"/>
    <mergeCell ref="AQ40:AR40"/>
    <mergeCell ref="S40:T40"/>
    <mergeCell ref="U40:V40"/>
    <mergeCell ref="W40:X40"/>
    <mergeCell ref="Y40:Z40"/>
    <mergeCell ref="AA40:AB40"/>
    <mergeCell ref="AC40:AD40"/>
    <mergeCell ref="AY40:AZ40"/>
    <mergeCell ref="B41:R41"/>
    <mergeCell ref="S41:T41"/>
    <mergeCell ref="U41:V41"/>
    <mergeCell ref="W41:X41"/>
    <mergeCell ref="Y41:Z41"/>
    <mergeCell ref="AA41:AB41"/>
    <mergeCell ref="AI40:AJ40"/>
    <mergeCell ref="AS40:AT40"/>
    <mergeCell ref="B40:R40"/>
    <mergeCell ref="AG41:AH41"/>
    <mergeCell ref="AI41:AJ41"/>
    <mergeCell ref="AK41:AL41"/>
    <mergeCell ref="AM41:AN41"/>
    <mergeCell ref="AU40:AV40"/>
    <mergeCell ref="AW40:AX40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Y42:AZ42"/>
    <mergeCell ref="AW42:AX42"/>
    <mergeCell ref="AR87:AS87"/>
    <mergeCell ref="AU87:AV87"/>
    <mergeCell ref="AW87:AX87"/>
    <mergeCell ref="AZ87:BA87"/>
    <mergeCell ref="AR49:AS49"/>
    <mergeCell ref="AP49:AQ49"/>
    <mergeCell ref="AU86:AV86"/>
    <mergeCell ref="AW86:AX86"/>
    <mergeCell ref="AZ86:BA86"/>
    <mergeCell ref="A87:C87"/>
    <mergeCell ref="D87:H87"/>
    <mergeCell ref="I87:W87"/>
    <mergeCell ref="Y87:AC87"/>
    <mergeCell ref="AD87:AQ87"/>
    <mergeCell ref="AU49:AV49"/>
    <mergeCell ref="AW49:AX49"/>
    <mergeCell ref="AR50:AS50"/>
    <mergeCell ref="AU50:AV50"/>
    <mergeCell ref="A86:C86"/>
    <mergeCell ref="D86:H86"/>
    <mergeCell ref="I86:W86"/>
    <mergeCell ref="Y86:AC86"/>
    <mergeCell ref="AD86:AQ86"/>
    <mergeCell ref="AR86:AS86"/>
    <mergeCell ref="AW50:AX50"/>
    <mergeCell ref="AR85:AS85"/>
    <mergeCell ref="AU85:AV85"/>
    <mergeCell ref="AW85:AX85"/>
    <mergeCell ref="AZ85:BA85"/>
    <mergeCell ref="AR52:AV52"/>
    <mergeCell ref="AR84:AS84"/>
    <mergeCell ref="AU84:AV84"/>
    <mergeCell ref="AW84:AX84"/>
    <mergeCell ref="AZ84:BA84"/>
    <mergeCell ref="AZ83:BA83"/>
    <mergeCell ref="A85:C85"/>
    <mergeCell ref="D85:H85"/>
    <mergeCell ref="I85:W85"/>
    <mergeCell ref="Y85:AC85"/>
    <mergeCell ref="AD85:AQ85"/>
    <mergeCell ref="AW52:AX52"/>
    <mergeCell ref="AR83:AS83"/>
    <mergeCell ref="AU83:AV83"/>
    <mergeCell ref="AW83:AX83"/>
    <mergeCell ref="AU82:AV82"/>
    <mergeCell ref="A84:C84"/>
    <mergeCell ref="D84:H84"/>
    <mergeCell ref="I84:W84"/>
    <mergeCell ref="Y84:AC84"/>
    <mergeCell ref="AD84:AQ84"/>
    <mergeCell ref="AW82:AX82"/>
    <mergeCell ref="AD82:AQ82"/>
    <mergeCell ref="AR82:AS82"/>
    <mergeCell ref="AZ82:BA82"/>
    <mergeCell ref="A83:C83"/>
    <mergeCell ref="D83:H83"/>
    <mergeCell ref="I83:W83"/>
    <mergeCell ref="Y83:AC83"/>
    <mergeCell ref="AD83:AQ83"/>
    <mergeCell ref="A82:C82"/>
    <mergeCell ref="D82:H82"/>
    <mergeCell ref="I82:W82"/>
    <mergeCell ref="Y82:AC82"/>
    <mergeCell ref="AR81:AV81"/>
    <mergeCell ref="AW81:BA81"/>
    <mergeCell ref="AC59:AD59"/>
    <mergeCell ref="AE59:AF59"/>
    <mergeCell ref="AO59:AP59"/>
    <mergeCell ref="AQ59:AR59"/>
    <mergeCell ref="AY59:AZ59"/>
    <mergeCell ref="BA59:BB59"/>
    <mergeCell ref="AS59:AT59"/>
    <mergeCell ref="BA61:BB61"/>
    <mergeCell ref="AU56:AV56"/>
    <mergeCell ref="AW56:AX56"/>
    <mergeCell ref="AQ56:AR56"/>
    <mergeCell ref="AS56:AT56"/>
    <mergeCell ref="AU59:AV59"/>
    <mergeCell ref="AW59:AX59"/>
    <mergeCell ref="AS57:AT57"/>
    <mergeCell ref="AU57:AV57"/>
    <mergeCell ref="AW57:AX57"/>
    <mergeCell ref="AS58:AT58"/>
    <mergeCell ref="A45:R45"/>
    <mergeCell ref="S45:W45"/>
    <mergeCell ref="X45:AB45"/>
    <mergeCell ref="AC45:AG45"/>
    <mergeCell ref="AH45:AL45"/>
    <mergeCell ref="AG59:AH59"/>
    <mergeCell ref="AI59:AJ59"/>
    <mergeCell ref="AK59:AL59"/>
    <mergeCell ref="AH46:AI46"/>
    <mergeCell ref="AK46:AL46"/>
    <mergeCell ref="AM45:AQ45"/>
    <mergeCell ref="AR45:AV45"/>
    <mergeCell ref="AW45:AX45"/>
    <mergeCell ref="AY45:AZ45"/>
    <mergeCell ref="BA45:BB45"/>
    <mergeCell ref="B46:R46"/>
    <mergeCell ref="X46:Y46"/>
    <mergeCell ref="AA46:AB46"/>
    <mergeCell ref="AC46:AD46"/>
    <mergeCell ref="AF46:AG46"/>
    <mergeCell ref="AM46:AN46"/>
    <mergeCell ref="AP46:AQ46"/>
    <mergeCell ref="AR46:AS46"/>
    <mergeCell ref="AU46:AV46"/>
    <mergeCell ref="AW46:AX46"/>
    <mergeCell ref="AY46:AZ46"/>
    <mergeCell ref="BA46:BB46"/>
    <mergeCell ref="S47:T47"/>
    <mergeCell ref="V47:W47"/>
    <mergeCell ref="AC47:AD47"/>
    <mergeCell ref="AF47:AG47"/>
    <mergeCell ref="AH47:AI47"/>
    <mergeCell ref="AK47:AL47"/>
    <mergeCell ref="AM47:AN47"/>
    <mergeCell ref="AP47:AQ47"/>
    <mergeCell ref="AR47:AS47"/>
    <mergeCell ref="AU47:AV47"/>
    <mergeCell ref="AW47:AX47"/>
    <mergeCell ref="AY47:AZ47"/>
    <mergeCell ref="BA47:BB47"/>
    <mergeCell ref="B48:R48"/>
    <mergeCell ref="S48:T48"/>
    <mergeCell ref="V48:W48"/>
    <mergeCell ref="X48:Y48"/>
    <mergeCell ref="AA48:AB48"/>
    <mergeCell ref="AH48:AI48"/>
    <mergeCell ref="AK48:AL48"/>
    <mergeCell ref="AM48:AN48"/>
    <mergeCell ref="AP48:AQ48"/>
    <mergeCell ref="AR48:AS48"/>
    <mergeCell ref="AU48:AV48"/>
    <mergeCell ref="AW48:AX48"/>
    <mergeCell ref="AY48:AZ48"/>
    <mergeCell ref="BA48:BB48"/>
    <mergeCell ref="B49:R49"/>
    <mergeCell ref="S49:T49"/>
    <mergeCell ref="V49:W49"/>
    <mergeCell ref="X49:Y49"/>
    <mergeCell ref="AA49:AB49"/>
    <mergeCell ref="AC49:AD49"/>
    <mergeCell ref="AF49:AG49"/>
    <mergeCell ref="AM49:AN49"/>
    <mergeCell ref="AY49:AZ49"/>
    <mergeCell ref="BA49:BB49"/>
    <mergeCell ref="B50:R50"/>
    <mergeCell ref="S50:T50"/>
    <mergeCell ref="V50:W50"/>
    <mergeCell ref="X50:Y50"/>
    <mergeCell ref="AA50:AB50"/>
    <mergeCell ref="AC50:AD50"/>
    <mergeCell ref="AF50:AG50"/>
    <mergeCell ref="AH50:AI50"/>
    <mergeCell ref="AK50:AL50"/>
    <mergeCell ref="AY50:AZ50"/>
    <mergeCell ref="BA50:BB50"/>
    <mergeCell ref="B51:R51"/>
    <mergeCell ref="S51:T51"/>
    <mergeCell ref="V51:W51"/>
    <mergeCell ref="X51:Y51"/>
    <mergeCell ref="AA51:AB51"/>
    <mergeCell ref="AC51:AD51"/>
    <mergeCell ref="AF51:AG51"/>
    <mergeCell ref="AH51:AI51"/>
    <mergeCell ref="AK51:AL51"/>
    <mergeCell ref="AM51:AN51"/>
    <mergeCell ref="AP51:AQ51"/>
    <mergeCell ref="AY51:AZ51"/>
    <mergeCell ref="BA51:BB51"/>
    <mergeCell ref="AW51:AX51"/>
    <mergeCell ref="AY52:AZ52"/>
    <mergeCell ref="S53:AD53"/>
    <mergeCell ref="A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Y55:AZ55"/>
    <mergeCell ref="BA55:BB55"/>
    <mergeCell ref="AU55:AV55"/>
    <mergeCell ref="AW55:AX55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Y56:AZ56"/>
    <mergeCell ref="BA56:BB56"/>
    <mergeCell ref="B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Y57:AZ57"/>
    <mergeCell ref="BA57:BB57"/>
    <mergeCell ref="B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U58:AV58"/>
    <mergeCell ref="AW58:AX58"/>
    <mergeCell ref="AY58:AZ58"/>
    <mergeCell ref="BA58:BB58"/>
    <mergeCell ref="B59:R59"/>
    <mergeCell ref="S59:T59"/>
    <mergeCell ref="U59:V59"/>
    <mergeCell ref="W59:X59"/>
    <mergeCell ref="Y59:Z59"/>
    <mergeCell ref="AA59:AB59"/>
    <mergeCell ref="AM59:AN59"/>
    <mergeCell ref="AE61:AF61"/>
    <mergeCell ref="AI61:AJ61"/>
    <mergeCell ref="AM61:AN61"/>
    <mergeCell ref="S61:T61"/>
    <mergeCell ref="U61:V61"/>
    <mergeCell ref="W61:X61"/>
    <mergeCell ref="Y61:Z61"/>
    <mergeCell ref="AQ61:AR61"/>
    <mergeCell ref="AS61:AT61"/>
    <mergeCell ref="AU61:AV61"/>
    <mergeCell ref="AY61:AZ61"/>
    <mergeCell ref="B60:R60"/>
    <mergeCell ref="S60:AV60"/>
    <mergeCell ref="A63:R63"/>
    <mergeCell ref="AR63:AS63"/>
    <mergeCell ref="AT63:AU63"/>
    <mergeCell ref="AV63:AW63"/>
    <mergeCell ref="AY63:AZ63"/>
    <mergeCell ref="AG61:AH61"/>
    <mergeCell ref="AK61:AL61"/>
    <mergeCell ref="AO61:AP61"/>
    <mergeCell ref="AA61:AB61"/>
    <mergeCell ref="AC61:AD61"/>
    <mergeCell ref="B64:R64"/>
    <mergeCell ref="X64:Y64"/>
    <mergeCell ref="AA64:AB64"/>
    <mergeCell ref="AC64:AD64"/>
    <mergeCell ref="AF64:AG64"/>
    <mergeCell ref="AH64:AI64"/>
    <mergeCell ref="AK64:AL64"/>
    <mergeCell ref="AM64:AN64"/>
    <mergeCell ref="AP64:AQ64"/>
    <mergeCell ref="AR64:AS64"/>
    <mergeCell ref="AT64:AU64"/>
    <mergeCell ref="AV64:AW64"/>
    <mergeCell ref="AY64:AZ64"/>
    <mergeCell ref="B65:R65"/>
    <mergeCell ref="S65:T65"/>
    <mergeCell ref="V65:W65"/>
    <mergeCell ref="AC65:AD65"/>
    <mergeCell ref="AF65:AG65"/>
    <mergeCell ref="AH65:AI65"/>
    <mergeCell ref="AK65:AL65"/>
    <mergeCell ref="AM65:AN65"/>
    <mergeCell ref="AP65:AQ65"/>
    <mergeCell ref="AR65:AS65"/>
    <mergeCell ref="AT65:AU65"/>
    <mergeCell ref="AV65:AW65"/>
    <mergeCell ref="AY65:AZ65"/>
    <mergeCell ref="B66:R66"/>
    <mergeCell ref="S66:T66"/>
    <mergeCell ref="V66:W66"/>
    <mergeCell ref="X66:Y66"/>
    <mergeCell ref="AA66:AB66"/>
    <mergeCell ref="AH66:AI66"/>
    <mergeCell ref="AK66:AL66"/>
    <mergeCell ref="AM66:AN66"/>
    <mergeCell ref="AP66:AQ66"/>
    <mergeCell ref="AR66:AS66"/>
    <mergeCell ref="AT66:AU66"/>
    <mergeCell ref="AV66:AW66"/>
    <mergeCell ref="AY66:AZ66"/>
    <mergeCell ref="B67:R67"/>
    <mergeCell ref="S67:T67"/>
    <mergeCell ref="V67:W67"/>
    <mergeCell ref="X67:Y67"/>
    <mergeCell ref="AA67:AB67"/>
    <mergeCell ref="AC67:AD67"/>
    <mergeCell ref="AF67:AG67"/>
    <mergeCell ref="AM67:AN67"/>
    <mergeCell ref="AP67:AQ67"/>
    <mergeCell ref="B68:R68"/>
    <mergeCell ref="S68:T68"/>
    <mergeCell ref="V68:W68"/>
    <mergeCell ref="X68:Y68"/>
    <mergeCell ref="AA68:AB68"/>
    <mergeCell ref="AC68:AD68"/>
    <mergeCell ref="AV68:AW68"/>
    <mergeCell ref="AR67:AS67"/>
    <mergeCell ref="AT67:AU67"/>
    <mergeCell ref="AV67:AW67"/>
    <mergeCell ref="AY67:AZ67"/>
    <mergeCell ref="AY68:AZ68"/>
    <mergeCell ref="AM69:AQ69"/>
    <mergeCell ref="AR69:AS69"/>
    <mergeCell ref="AT69:AU69"/>
    <mergeCell ref="AY69:AZ69"/>
    <mergeCell ref="S70:AD70"/>
    <mergeCell ref="AF68:AG68"/>
    <mergeCell ref="AH68:AI68"/>
    <mergeCell ref="AK68:AL68"/>
    <mergeCell ref="AR68:AS68"/>
    <mergeCell ref="AT68:AU68"/>
    <mergeCell ref="A71:R71"/>
    <mergeCell ref="S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AY71:AZ71"/>
    <mergeCell ref="B72:R72"/>
    <mergeCell ref="S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73:R73"/>
    <mergeCell ref="S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74:R74"/>
    <mergeCell ref="S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75:R75"/>
    <mergeCell ref="S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76:R76"/>
    <mergeCell ref="S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AU76:AV76"/>
    <mergeCell ref="AW76:AX76"/>
    <mergeCell ref="AY76:AZ76"/>
    <mergeCell ref="AM77:AN77"/>
    <mergeCell ref="AO77:AP77"/>
    <mergeCell ref="S77:T77"/>
    <mergeCell ref="U77:V77"/>
    <mergeCell ref="W77:X77"/>
    <mergeCell ref="Y77:Z77"/>
    <mergeCell ref="AA77:AB77"/>
    <mergeCell ref="AC77:AD77"/>
    <mergeCell ref="AU77:AV77"/>
    <mergeCell ref="AW77:AX77"/>
    <mergeCell ref="AY77:AZ77"/>
    <mergeCell ref="S9:W9"/>
    <mergeCell ref="X9:AB9"/>
    <mergeCell ref="AC9:AG9"/>
    <mergeCell ref="AH9:AL9"/>
    <mergeCell ref="AM9:AQ9"/>
    <mergeCell ref="AE77:AF77"/>
    <mergeCell ref="AG77:AH77"/>
    <mergeCell ref="AR9:AV9"/>
    <mergeCell ref="AW9:AX9"/>
    <mergeCell ref="BA9:BB9"/>
    <mergeCell ref="AU10:AV10"/>
    <mergeCell ref="AW10:AX10"/>
    <mergeCell ref="BA10:BB10"/>
    <mergeCell ref="AU11:AV11"/>
    <mergeCell ref="AW11:AX11"/>
    <mergeCell ref="BA11:BB11"/>
    <mergeCell ref="AY11:AZ11"/>
    <mergeCell ref="AR12:AS12"/>
    <mergeCell ref="AU12:AV12"/>
    <mergeCell ref="AW12:AX12"/>
    <mergeCell ref="AY12:AZ12"/>
    <mergeCell ref="BA12:BB12"/>
    <mergeCell ref="B12:R12"/>
    <mergeCell ref="S12:T12"/>
    <mergeCell ref="V12:W12"/>
    <mergeCell ref="X12:Y12"/>
    <mergeCell ref="AA12:AB12"/>
    <mergeCell ref="AH12:AI12"/>
    <mergeCell ref="AC13:AD13"/>
    <mergeCell ref="AF13:AG13"/>
    <mergeCell ref="AU13:AV13"/>
    <mergeCell ref="AW13:AX13"/>
    <mergeCell ref="BA13:BB13"/>
    <mergeCell ref="AK12:AL12"/>
    <mergeCell ref="AM12:AN12"/>
    <mergeCell ref="AP12:AQ12"/>
    <mergeCell ref="AM13:AN13"/>
    <mergeCell ref="AP13:AQ13"/>
    <mergeCell ref="BA14:BB14"/>
    <mergeCell ref="AM15:AN15"/>
    <mergeCell ref="AP15:AQ15"/>
    <mergeCell ref="AW15:AX15"/>
    <mergeCell ref="BA15:BB15"/>
    <mergeCell ref="AY15:AZ15"/>
    <mergeCell ref="AY14:AZ14"/>
    <mergeCell ref="BA18:BB18"/>
    <mergeCell ref="BA19:BB19"/>
    <mergeCell ref="BA20:BB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A22:BB22"/>
    <mergeCell ref="BA23:BB23"/>
    <mergeCell ref="BA25:BB25"/>
    <mergeCell ref="AR28:AS28"/>
    <mergeCell ref="AT28:AU28"/>
    <mergeCell ref="AV28:AW28"/>
    <mergeCell ref="AS25:AT25"/>
    <mergeCell ref="AU25:AV25"/>
    <mergeCell ref="AY25:AZ25"/>
    <mergeCell ref="AU24:AV24"/>
    <mergeCell ref="B30:R30"/>
    <mergeCell ref="AT30:AU30"/>
    <mergeCell ref="AV30:AW30"/>
    <mergeCell ref="AT31:AU31"/>
    <mergeCell ref="AV31:AW31"/>
    <mergeCell ref="AT32:AU32"/>
    <mergeCell ref="AV32:AW32"/>
    <mergeCell ref="AR32:AS32"/>
    <mergeCell ref="AA32:AB32"/>
    <mergeCell ref="AC32:AD32"/>
    <mergeCell ref="AT34:AU34"/>
    <mergeCell ref="B38:R38"/>
    <mergeCell ref="AW41:AX41"/>
    <mergeCell ref="AY41:AZ41"/>
    <mergeCell ref="AO41:AP41"/>
    <mergeCell ref="AQ41:AR41"/>
    <mergeCell ref="AS41:AT41"/>
    <mergeCell ref="AU41:AV41"/>
    <mergeCell ref="AC41:AD41"/>
    <mergeCell ref="AE41:AF41"/>
    <mergeCell ref="I99:W99"/>
    <mergeCell ref="Y99:AC99"/>
    <mergeCell ref="AD99:AQ99"/>
    <mergeCell ref="AR99:AS99"/>
    <mergeCell ref="AM34:AQ34"/>
    <mergeCell ref="AR34:AS34"/>
    <mergeCell ref="AQ77:AR77"/>
    <mergeCell ref="AS77:AT77"/>
    <mergeCell ref="AI77:AJ77"/>
    <mergeCell ref="AK77:AL77"/>
    <mergeCell ref="AZ99:BA99"/>
    <mergeCell ref="A102:C102"/>
    <mergeCell ref="D102:H102"/>
    <mergeCell ref="I102:W102"/>
    <mergeCell ref="Y102:AC102"/>
    <mergeCell ref="AD102:AQ102"/>
    <mergeCell ref="AR102:AS102"/>
    <mergeCell ref="AU102:AV102"/>
    <mergeCell ref="A99:C99"/>
    <mergeCell ref="D99:H99"/>
    <mergeCell ref="AW102:AX102"/>
    <mergeCell ref="AZ102:BA102"/>
    <mergeCell ref="BB102:BC102"/>
    <mergeCell ref="BE102:BF102"/>
    <mergeCell ref="BB99:BC99"/>
    <mergeCell ref="AR101:AV101"/>
    <mergeCell ref="AW101:BA101"/>
    <mergeCell ref="BB101:BF101"/>
    <mergeCell ref="AU99:AV99"/>
    <mergeCell ref="AW99:AX9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4"/>
  <sheetViews>
    <sheetView showGridLines="0" zoomScalePageLayoutView="0" workbookViewId="0" topLeftCell="A21">
      <selection activeCell="A44" sqref="A44:C44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79" ht="19.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</row>
    <row r="2" spans="1:79" ht="12.7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ht="12.75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</row>
    <row r="4" spans="1:79" ht="12.75">
      <c r="A4" s="395" t="s">
        <v>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</row>
    <row r="5" spans="1:79" ht="12.75">
      <c r="A5" s="396" t="s">
        <v>93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</row>
    <row r="6" spans="1:79" ht="27.75">
      <c r="A6" s="199" t="s">
        <v>48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47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4" s="2" customFormat="1" ht="14.25" thickBot="1" thickTop="1">
      <c r="A8" s="201" t="s">
        <v>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8"/>
      <c r="BG8" s="94" t="s">
        <v>6</v>
      </c>
      <c r="BH8" s="95"/>
      <c r="BI8" s="94" t="s">
        <v>7</v>
      </c>
      <c r="BJ8" s="96"/>
      <c r="BK8" s="204" t="s">
        <v>8</v>
      </c>
      <c r="BL8" s="205"/>
    </row>
    <row r="9" spans="1:64" s="2" customFormat="1" ht="13.5" thickTop="1">
      <c r="A9" s="44">
        <v>1</v>
      </c>
      <c r="B9" s="207" t="s">
        <v>100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5"/>
      <c r="S9" s="63"/>
      <c r="T9" s="64"/>
      <c r="U9" s="64"/>
      <c r="V9" s="64"/>
      <c r="W9" s="64"/>
      <c r="X9" s="210">
        <v>6</v>
      </c>
      <c r="Y9" s="211"/>
      <c r="Z9" s="162" t="s">
        <v>9</v>
      </c>
      <c r="AA9" s="211">
        <v>5</v>
      </c>
      <c r="AB9" s="212"/>
      <c r="AC9" s="210">
        <v>4</v>
      </c>
      <c r="AD9" s="211"/>
      <c r="AE9" s="162" t="s">
        <v>9</v>
      </c>
      <c r="AF9" s="211">
        <v>2</v>
      </c>
      <c r="AG9" s="212"/>
      <c r="AH9" s="210">
        <v>7</v>
      </c>
      <c r="AI9" s="211"/>
      <c r="AJ9" s="162" t="s">
        <v>9</v>
      </c>
      <c r="AK9" s="211">
        <v>0</v>
      </c>
      <c r="AL9" s="212"/>
      <c r="AM9" s="210">
        <v>6</v>
      </c>
      <c r="AN9" s="211"/>
      <c r="AO9" s="162" t="s">
        <v>9</v>
      </c>
      <c r="AP9" s="211">
        <v>2</v>
      </c>
      <c r="AQ9" s="212"/>
      <c r="AR9" s="213">
        <v>2</v>
      </c>
      <c r="AS9" s="214"/>
      <c r="AT9" s="66" t="s">
        <v>9</v>
      </c>
      <c r="AU9" s="214">
        <v>2</v>
      </c>
      <c r="AV9" s="215"/>
      <c r="AW9" s="210">
        <v>5</v>
      </c>
      <c r="AX9" s="211"/>
      <c r="AY9" s="164" t="s">
        <v>9</v>
      </c>
      <c r="AZ9" s="211">
        <v>1</v>
      </c>
      <c r="BA9" s="212"/>
      <c r="BB9" s="213">
        <v>3</v>
      </c>
      <c r="BC9" s="214"/>
      <c r="BD9" s="79" t="s">
        <v>9</v>
      </c>
      <c r="BE9" s="214">
        <v>3</v>
      </c>
      <c r="BF9" s="392"/>
      <c r="BG9" s="97">
        <f>SUM(S9+X9+AC9+AH9+AM9+AR9+AW9+BB9)</f>
        <v>33</v>
      </c>
      <c r="BH9" s="98"/>
      <c r="BI9" s="97">
        <f>SUM(V9+AA9+AF9+AK9+AP9+AU9+AZ9+BE9)</f>
        <v>15</v>
      </c>
      <c r="BJ9" s="99"/>
      <c r="BK9" s="390">
        <v>17</v>
      </c>
      <c r="BL9" s="391"/>
    </row>
    <row r="10" spans="1:64" s="2" customFormat="1" ht="12.75">
      <c r="A10" s="45">
        <v>2</v>
      </c>
      <c r="B10" s="225" t="s">
        <v>105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228">
        <v>5</v>
      </c>
      <c r="T10" s="229"/>
      <c r="U10" s="160" t="s">
        <v>9</v>
      </c>
      <c r="V10" s="229">
        <v>6</v>
      </c>
      <c r="W10" s="230"/>
      <c r="X10" s="58"/>
      <c r="Y10" s="59"/>
      <c r="Z10" s="59"/>
      <c r="AA10" s="59"/>
      <c r="AB10" s="59"/>
      <c r="AC10" s="243">
        <v>0</v>
      </c>
      <c r="AD10" s="229"/>
      <c r="AE10" s="160" t="s">
        <v>9</v>
      </c>
      <c r="AF10" s="229">
        <v>1</v>
      </c>
      <c r="AG10" s="230"/>
      <c r="AH10" s="231">
        <v>3</v>
      </c>
      <c r="AI10" s="232"/>
      <c r="AJ10" s="163" t="s">
        <v>9</v>
      </c>
      <c r="AK10" s="232">
        <v>1</v>
      </c>
      <c r="AL10" s="233"/>
      <c r="AM10" s="231">
        <v>6</v>
      </c>
      <c r="AN10" s="232"/>
      <c r="AO10" s="163" t="s">
        <v>9</v>
      </c>
      <c r="AP10" s="232">
        <v>2</v>
      </c>
      <c r="AQ10" s="233"/>
      <c r="AR10" s="243">
        <v>1</v>
      </c>
      <c r="AS10" s="229"/>
      <c r="AT10" s="160" t="s">
        <v>9</v>
      </c>
      <c r="AU10" s="229">
        <v>3</v>
      </c>
      <c r="AV10" s="230"/>
      <c r="AW10" s="231">
        <v>6</v>
      </c>
      <c r="AX10" s="232"/>
      <c r="AY10" s="163" t="s">
        <v>9</v>
      </c>
      <c r="AZ10" s="232">
        <v>0</v>
      </c>
      <c r="BA10" s="233"/>
      <c r="BB10" s="243">
        <v>3</v>
      </c>
      <c r="BC10" s="229"/>
      <c r="BD10" s="160" t="s">
        <v>9</v>
      </c>
      <c r="BE10" s="229">
        <v>4</v>
      </c>
      <c r="BF10" s="244"/>
      <c r="BG10" s="100">
        <f aca="true" t="shared" si="0" ref="BG10:BG16">SUM(S10+X10+AC10+AH10+AM10+AR10+AW10+BB10)</f>
        <v>24</v>
      </c>
      <c r="BH10" s="101"/>
      <c r="BI10" s="100">
        <f aca="true" t="shared" si="1" ref="BI10:BI16">SUM(V10+AA10+AF10+AK10+AP10+AU10+AZ10+BE10)</f>
        <v>17</v>
      </c>
      <c r="BJ10" s="102"/>
      <c r="BK10" s="358">
        <v>9</v>
      </c>
      <c r="BL10" s="360"/>
    </row>
    <row r="11" spans="1:64" s="2" customFormat="1" ht="12.75">
      <c r="A11" s="45">
        <v>3</v>
      </c>
      <c r="B11" s="225" t="s">
        <v>101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8">
        <v>2</v>
      </c>
      <c r="T11" s="229"/>
      <c r="U11" s="160" t="s">
        <v>9</v>
      </c>
      <c r="V11" s="229">
        <v>4</v>
      </c>
      <c r="W11" s="230"/>
      <c r="X11" s="231">
        <v>1</v>
      </c>
      <c r="Y11" s="232"/>
      <c r="Z11" s="163" t="s">
        <v>9</v>
      </c>
      <c r="AA11" s="232">
        <v>0</v>
      </c>
      <c r="AB11" s="233"/>
      <c r="AC11" s="58"/>
      <c r="AD11" s="59"/>
      <c r="AE11" s="59"/>
      <c r="AF11" s="59"/>
      <c r="AG11" s="59"/>
      <c r="AH11" s="234">
        <v>1</v>
      </c>
      <c r="AI11" s="235"/>
      <c r="AJ11" s="57" t="s">
        <v>9</v>
      </c>
      <c r="AK11" s="235">
        <v>1</v>
      </c>
      <c r="AL11" s="242"/>
      <c r="AM11" s="234">
        <v>4</v>
      </c>
      <c r="AN11" s="235"/>
      <c r="AO11" s="57" t="s">
        <v>9</v>
      </c>
      <c r="AP11" s="235">
        <v>4</v>
      </c>
      <c r="AQ11" s="242"/>
      <c r="AR11" s="243">
        <v>2</v>
      </c>
      <c r="AS11" s="229"/>
      <c r="AT11" s="160" t="s">
        <v>9</v>
      </c>
      <c r="AU11" s="229">
        <v>5</v>
      </c>
      <c r="AV11" s="230"/>
      <c r="AW11" s="243">
        <v>0</v>
      </c>
      <c r="AX11" s="229"/>
      <c r="AY11" s="160" t="s">
        <v>9</v>
      </c>
      <c r="AZ11" s="229">
        <v>1</v>
      </c>
      <c r="BA11" s="230"/>
      <c r="BB11" s="231">
        <v>3</v>
      </c>
      <c r="BC11" s="232"/>
      <c r="BD11" s="163" t="s">
        <v>9</v>
      </c>
      <c r="BE11" s="232">
        <v>0</v>
      </c>
      <c r="BF11" s="389"/>
      <c r="BG11" s="100">
        <f t="shared" si="0"/>
        <v>13</v>
      </c>
      <c r="BH11" s="101"/>
      <c r="BI11" s="100">
        <f t="shared" si="1"/>
        <v>15</v>
      </c>
      <c r="BJ11" s="102"/>
      <c r="BK11" s="378">
        <v>8</v>
      </c>
      <c r="BL11" s="379"/>
    </row>
    <row r="12" spans="1:64" s="2" customFormat="1" ht="12.75">
      <c r="A12" s="45">
        <v>4</v>
      </c>
      <c r="B12" s="225" t="s">
        <v>98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8"/>
      <c r="S12" s="228">
        <v>0</v>
      </c>
      <c r="T12" s="229"/>
      <c r="U12" s="160" t="s">
        <v>9</v>
      </c>
      <c r="V12" s="229">
        <v>7</v>
      </c>
      <c r="W12" s="230"/>
      <c r="X12" s="243">
        <v>1</v>
      </c>
      <c r="Y12" s="229"/>
      <c r="Z12" s="160" t="s">
        <v>9</v>
      </c>
      <c r="AA12" s="229">
        <v>3</v>
      </c>
      <c r="AB12" s="230"/>
      <c r="AC12" s="234">
        <v>1</v>
      </c>
      <c r="AD12" s="235"/>
      <c r="AE12" s="57" t="s">
        <v>9</v>
      </c>
      <c r="AF12" s="235">
        <v>1</v>
      </c>
      <c r="AG12" s="242"/>
      <c r="AH12" s="58"/>
      <c r="AI12" s="59"/>
      <c r="AJ12" s="59"/>
      <c r="AK12" s="59"/>
      <c r="AL12" s="59"/>
      <c r="AM12" s="231">
        <v>4</v>
      </c>
      <c r="AN12" s="232"/>
      <c r="AO12" s="163" t="s">
        <v>9</v>
      </c>
      <c r="AP12" s="232">
        <v>1</v>
      </c>
      <c r="AQ12" s="233"/>
      <c r="AR12" s="231">
        <v>1</v>
      </c>
      <c r="AS12" s="232"/>
      <c r="AT12" s="163" t="s">
        <v>9</v>
      </c>
      <c r="AU12" s="232">
        <v>0</v>
      </c>
      <c r="AV12" s="233"/>
      <c r="AW12" s="231">
        <v>4</v>
      </c>
      <c r="AX12" s="232"/>
      <c r="AY12" s="163" t="s">
        <v>9</v>
      </c>
      <c r="AZ12" s="232">
        <v>3</v>
      </c>
      <c r="BA12" s="233"/>
      <c r="BB12" s="243">
        <v>0</v>
      </c>
      <c r="BC12" s="229"/>
      <c r="BD12" s="160" t="s">
        <v>9</v>
      </c>
      <c r="BE12" s="229">
        <v>2</v>
      </c>
      <c r="BF12" s="244"/>
      <c r="BG12" s="100">
        <f t="shared" si="0"/>
        <v>11</v>
      </c>
      <c r="BH12" s="101"/>
      <c r="BI12" s="100">
        <f t="shared" si="1"/>
        <v>17</v>
      </c>
      <c r="BJ12" s="102"/>
      <c r="BK12" s="358">
        <v>10</v>
      </c>
      <c r="BL12" s="360"/>
    </row>
    <row r="13" spans="1:64" s="2" customFormat="1" ht="12.75">
      <c r="A13" s="45">
        <v>5</v>
      </c>
      <c r="B13" s="225" t="s">
        <v>103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8">
        <v>2</v>
      </c>
      <c r="T13" s="229"/>
      <c r="U13" s="160" t="s">
        <v>9</v>
      </c>
      <c r="V13" s="229">
        <v>6</v>
      </c>
      <c r="W13" s="230"/>
      <c r="X13" s="243">
        <v>2</v>
      </c>
      <c r="Y13" s="229"/>
      <c r="Z13" s="160" t="s">
        <v>9</v>
      </c>
      <c r="AA13" s="229">
        <v>6</v>
      </c>
      <c r="AB13" s="230"/>
      <c r="AC13" s="234">
        <v>4</v>
      </c>
      <c r="AD13" s="235"/>
      <c r="AE13" s="57" t="s">
        <v>9</v>
      </c>
      <c r="AF13" s="235">
        <v>4</v>
      </c>
      <c r="AG13" s="242"/>
      <c r="AH13" s="243">
        <v>1</v>
      </c>
      <c r="AI13" s="229"/>
      <c r="AJ13" s="160" t="s">
        <v>9</v>
      </c>
      <c r="AK13" s="229">
        <v>4</v>
      </c>
      <c r="AL13" s="230"/>
      <c r="AM13" s="58"/>
      <c r="AN13" s="59"/>
      <c r="AO13" s="59"/>
      <c r="AP13" s="59"/>
      <c r="AQ13" s="59"/>
      <c r="AR13" s="243">
        <v>2</v>
      </c>
      <c r="AS13" s="229"/>
      <c r="AT13" s="160" t="s">
        <v>9</v>
      </c>
      <c r="AU13" s="229">
        <v>4</v>
      </c>
      <c r="AV13" s="230"/>
      <c r="AW13" s="231">
        <v>6</v>
      </c>
      <c r="AX13" s="232"/>
      <c r="AY13" s="163" t="s">
        <v>9</v>
      </c>
      <c r="AZ13" s="232">
        <v>3</v>
      </c>
      <c r="BA13" s="233"/>
      <c r="BB13" s="231">
        <v>3</v>
      </c>
      <c r="BC13" s="232"/>
      <c r="BD13" s="163" t="s">
        <v>9</v>
      </c>
      <c r="BE13" s="232">
        <v>2</v>
      </c>
      <c r="BF13" s="389"/>
      <c r="BG13" s="100">
        <f t="shared" si="0"/>
        <v>20</v>
      </c>
      <c r="BH13" s="101"/>
      <c r="BI13" s="100">
        <f t="shared" si="1"/>
        <v>29</v>
      </c>
      <c r="BJ13" s="102"/>
      <c r="BK13" s="358">
        <v>7</v>
      </c>
      <c r="BL13" s="360"/>
    </row>
    <row r="14" spans="1:64" s="2" customFormat="1" ht="12.75">
      <c r="A14" s="47">
        <v>6</v>
      </c>
      <c r="B14" s="225" t="s">
        <v>102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41">
        <v>2</v>
      </c>
      <c r="T14" s="235"/>
      <c r="U14" s="57" t="s">
        <v>9</v>
      </c>
      <c r="V14" s="235">
        <v>2</v>
      </c>
      <c r="W14" s="242"/>
      <c r="X14" s="231">
        <v>3</v>
      </c>
      <c r="Y14" s="232"/>
      <c r="Z14" s="163" t="s">
        <v>9</v>
      </c>
      <c r="AA14" s="232">
        <v>1</v>
      </c>
      <c r="AB14" s="233"/>
      <c r="AC14" s="231">
        <v>5</v>
      </c>
      <c r="AD14" s="232"/>
      <c r="AE14" s="163" t="s">
        <v>9</v>
      </c>
      <c r="AF14" s="232">
        <v>2</v>
      </c>
      <c r="AG14" s="233"/>
      <c r="AH14" s="243">
        <v>0</v>
      </c>
      <c r="AI14" s="229"/>
      <c r="AJ14" s="160" t="s">
        <v>9</v>
      </c>
      <c r="AK14" s="229">
        <v>1</v>
      </c>
      <c r="AL14" s="230"/>
      <c r="AM14" s="231">
        <v>4</v>
      </c>
      <c r="AN14" s="232"/>
      <c r="AO14" s="163" t="s">
        <v>9</v>
      </c>
      <c r="AP14" s="232">
        <v>2</v>
      </c>
      <c r="AQ14" s="233"/>
      <c r="AR14" s="67"/>
      <c r="AS14" s="64"/>
      <c r="AT14" s="64"/>
      <c r="AU14" s="64"/>
      <c r="AV14" s="65"/>
      <c r="AW14" s="231">
        <v>8</v>
      </c>
      <c r="AX14" s="232"/>
      <c r="AY14" s="163" t="s">
        <v>9</v>
      </c>
      <c r="AZ14" s="232">
        <v>3</v>
      </c>
      <c r="BA14" s="233"/>
      <c r="BB14" s="243">
        <v>3</v>
      </c>
      <c r="BC14" s="229"/>
      <c r="BD14" s="160" t="s">
        <v>9</v>
      </c>
      <c r="BE14" s="229">
        <v>5</v>
      </c>
      <c r="BF14" s="244"/>
      <c r="BG14" s="100">
        <f t="shared" si="0"/>
        <v>25</v>
      </c>
      <c r="BH14" s="101"/>
      <c r="BI14" s="100">
        <f t="shared" si="1"/>
        <v>16</v>
      </c>
      <c r="BJ14" s="102"/>
      <c r="BK14" s="358">
        <v>13</v>
      </c>
      <c r="BL14" s="360"/>
    </row>
    <row r="15" spans="1:64" s="2" customFormat="1" ht="12.75">
      <c r="A15" s="45">
        <v>7</v>
      </c>
      <c r="B15" s="225" t="s">
        <v>104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>
        <v>1</v>
      </c>
      <c r="T15" s="229"/>
      <c r="U15" s="160" t="s">
        <v>9</v>
      </c>
      <c r="V15" s="229">
        <v>5</v>
      </c>
      <c r="W15" s="230"/>
      <c r="X15" s="243">
        <v>0</v>
      </c>
      <c r="Y15" s="229"/>
      <c r="Z15" s="160" t="s">
        <v>9</v>
      </c>
      <c r="AA15" s="229">
        <v>6</v>
      </c>
      <c r="AB15" s="230"/>
      <c r="AC15" s="231">
        <v>1</v>
      </c>
      <c r="AD15" s="232"/>
      <c r="AE15" s="163" t="s">
        <v>9</v>
      </c>
      <c r="AF15" s="232">
        <v>0</v>
      </c>
      <c r="AG15" s="233"/>
      <c r="AH15" s="243">
        <v>3</v>
      </c>
      <c r="AI15" s="229"/>
      <c r="AJ15" s="160" t="s">
        <v>9</v>
      </c>
      <c r="AK15" s="229">
        <v>4</v>
      </c>
      <c r="AL15" s="230"/>
      <c r="AM15" s="243">
        <v>3</v>
      </c>
      <c r="AN15" s="229"/>
      <c r="AO15" s="160" t="s">
        <v>9</v>
      </c>
      <c r="AP15" s="229">
        <v>6</v>
      </c>
      <c r="AQ15" s="230"/>
      <c r="AR15" s="403">
        <v>3</v>
      </c>
      <c r="AS15" s="399"/>
      <c r="AT15" s="161" t="s">
        <v>9</v>
      </c>
      <c r="AU15" s="399">
        <v>8</v>
      </c>
      <c r="AV15" s="400"/>
      <c r="AW15" s="58"/>
      <c r="AX15" s="59"/>
      <c r="AY15" s="59"/>
      <c r="AZ15" s="59"/>
      <c r="BA15" s="59"/>
      <c r="BB15" s="243">
        <v>2</v>
      </c>
      <c r="BC15" s="229"/>
      <c r="BD15" s="160" t="s">
        <v>9</v>
      </c>
      <c r="BE15" s="229">
        <v>5</v>
      </c>
      <c r="BF15" s="244"/>
      <c r="BG15" s="100">
        <f t="shared" si="0"/>
        <v>13</v>
      </c>
      <c r="BH15" s="101"/>
      <c r="BI15" s="100">
        <f t="shared" si="1"/>
        <v>34</v>
      </c>
      <c r="BJ15" s="102"/>
      <c r="BK15" s="378">
        <v>3</v>
      </c>
      <c r="BL15" s="379"/>
    </row>
    <row r="16" spans="1:64" s="2" customFormat="1" ht="13.5" thickBot="1">
      <c r="A16" s="46">
        <v>8</v>
      </c>
      <c r="B16" s="246" t="s">
        <v>99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8"/>
      <c r="S16" s="402">
        <v>3</v>
      </c>
      <c r="T16" s="385"/>
      <c r="U16" s="80" t="s">
        <v>9</v>
      </c>
      <c r="V16" s="385">
        <v>3</v>
      </c>
      <c r="W16" s="386"/>
      <c r="X16" s="256">
        <v>4</v>
      </c>
      <c r="Y16" s="257"/>
      <c r="Z16" s="166" t="s">
        <v>9</v>
      </c>
      <c r="AA16" s="257">
        <v>3</v>
      </c>
      <c r="AB16" s="258"/>
      <c r="AC16" s="401">
        <v>0</v>
      </c>
      <c r="AD16" s="387"/>
      <c r="AE16" s="167" t="s">
        <v>9</v>
      </c>
      <c r="AF16" s="387">
        <v>3</v>
      </c>
      <c r="AG16" s="388"/>
      <c r="AH16" s="256">
        <v>2</v>
      </c>
      <c r="AI16" s="257"/>
      <c r="AJ16" s="166" t="s">
        <v>9</v>
      </c>
      <c r="AK16" s="257">
        <v>0</v>
      </c>
      <c r="AL16" s="258"/>
      <c r="AM16" s="401">
        <v>2</v>
      </c>
      <c r="AN16" s="387"/>
      <c r="AO16" s="167" t="s">
        <v>9</v>
      </c>
      <c r="AP16" s="387">
        <v>3</v>
      </c>
      <c r="AQ16" s="388"/>
      <c r="AR16" s="380">
        <v>5</v>
      </c>
      <c r="AS16" s="381"/>
      <c r="AT16" s="165" t="s">
        <v>9</v>
      </c>
      <c r="AU16" s="381">
        <v>3</v>
      </c>
      <c r="AV16" s="382"/>
      <c r="AW16" s="256">
        <v>5</v>
      </c>
      <c r="AX16" s="257"/>
      <c r="AY16" s="166" t="s">
        <v>9</v>
      </c>
      <c r="AZ16" s="257">
        <v>2</v>
      </c>
      <c r="BA16" s="258"/>
      <c r="BB16" s="82"/>
      <c r="BC16" s="83"/>
      <c r="BD16" s="83"/>
      <c r="BE16" s="83"/>
      <c r="BF16" s="84"/>
      <c r="BG16" s="103">
        <f t="shared" si="0"/>
        <v>21</v>
      </c>
      <c r="BH16" s="104"/>
      <c r="BI16" s="103">
        <f t="shared" si="1"/>
        <v>17</v>
      </c>
      <c r="BJ16" s="105"/>
      <c r="BK16" s="383">
        <v>13</v>
      </c>
      <c r="BL16" s="384"/>
    </row>
    <row r="17" spans="1:62" s="2" customFormat="1" ht="14.25" thickBot="1" thickTop="1">
      <c r="A17" s="9"/>
      <c r="N17" s="10"/>
      <c r="S17" s="10"/>
      <c r="X17" s="10"/>
      <c r="AC17" s="10"/>
      <c r="AH17" s="10"/>
      <c r="AM17" s="10"/>
      <c r="AR17" s="10"/>
      <c r="AS17" s="10"/>
      <c r="AW17" s="10"/>
      <c r="BB17" s="376" t="s">
        <v>10</v>
      </c>
      <c r="BC17" s="376"/>
      <c r="BD17" s="376"/>
      <c r="BE17" s="376"/>
      <c r="BF17" s="376"/>
      <c r="BG17" s="377">
        <f>SUM(BG9:BG16)</f>
        <v>160</v>
      </c>
      <c r="BH17" s="377"/>
      <c r="BI17" s="377">
        <f>SUM(BI9:BI16)</f>
        <v>160</v>
      </c>
      <c r="BJ17" s="377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9" t="s">
        <v>22</v>
      </c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62" s="2" customFormat="1" ht="14.25" thickBot="1" thickTop="1">
      <c r="A19" s="201" t="s">
        <v>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  <c r="S19" s="270">
        <v>1</v>
      </c>
      <c r="T19" s="271"/>
      <c r="U19" s="272">
        <v>2</v>
      </c>
      <c r="V19" s="271"/>
      <c r="W19" s="272">
        <v>3</v>
      </c>
      <c r="X19" s="271"/>
      <c r="Y19" s="272">
        <v>4</v>
      </c>
      <c r="Z19" s="271"/>
      <c r="AA19" s="272">
        <v>5</v>
      </c>
      <c r="AB19" s="271"/>
      <c r="AC19" s="272">
        <v>6</v>
      </c>
      <c r="AD19" s="271"/>
      <c r="AE19" s="272">
        <v>7</v>
      </c>
      <c r="AF19" s="271"/>
      <c r="AG19" s="272">
        <v>8</v>
      </c>
      <c r="AH19" s="271"/>
      <c r="AI19" s="272">
        <v>9</v>
      </c>
      <c r="AJ19" s="271"/>
      <c r="AK19" s="272">
        <v>10</v>
      </c>
      <c r="AL19" s="271"/>
      <c r="AM19" s="272">
        <v>11</v>
      </c>
      <c r="AN19" s="271"/>
      <c r="AO19" s="272">
        <v>12</v>
      </c>
      <c r="AP19" s="271"/>
      <c r="AQ19" s="272">
        <v>13</v>
      </c>
      <c r="AR19" s="271"/>
      <c r="AS19" s="272">
        <v>14</v>
      </c>
      <c r="AT19" s="271"/>
      <c r="AU19" s="272">
        <v>15</v>
      </c>
      <c r="AV19" s="271"/>
      <c r="AW19" s="272">
        <v>16</v>
      </c>
      <c r="AX19" s="271"/>
      <c r="AY19" s="272">
        <v>17</v>
      </c>
      <c r="AZ19" s="271"/>
      <c r="BA19" s="272">
        <v>18</v>
      </c>
      <c r="BB19" s="271"/>
      <c r="BC19" s="272">
        <v>19</v>
      </c>
      <c r="BD19" s="271"/>
      <c r="BE19" s="272">
        <v>20</v>
      </c>
      <c r="BF19" s="271"/>
      <c r="BG19" s="272">
        <v>21</v>
      </c>
      <c r="BH19" s="273"/>
      <c r="BI19" s="373"/>
      <c r="BJ19" s="206"/>
    </row>
    <row r="20" spans="1:62" s="2" customFormat="1" ht="13.5" thickTop="1">
      <c r="A20" s="44">
        <v>1</v>
      </c>
      <c r="B20" s="207" t="s">
        <v>100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5"/>
      <c r="S20" s="282" t="s">
        <v>160</v>
      </c>
      <c r="T20" s="283"/>
      <c r="U20" s="284" t="s">
        <v>160</v>
      </c>
      <c r="V20" s="283"/>
      <c r="W20" s="284" t="s">
        <v>160</v>
      </c>
      <c r="X20" s="283"/>
      <c r="Y20" s="284" t="s">
        <v>160</v>
      </c>
      <c r="Z20" s="283"/>
      <c r="AA20" s="284" t="s">
        <v>160</v>
      </c>
      <c r="AB20" s="283"/>
      <c r="AC20" s="284" t="s">
        <v>160</v>
      </c>
      <c r="AD20" s="283"/>
      <c r="AE20" s="284" t="s">
        <v>160</v>
      </c>
      <c r="AF20" s="283"/>
      <c r="AG20" s="284" t="s">
        <v>160</v>
      </c>
      <c r="AH20" s="283"/>
      <c r="AI20" s="284" t="s">
        <v>160</v>
      </c>
      <c r="AJ20" s="283"/>
      <c r="AK20" s="284" t="s">
        <v>160</v>
      </c>
      <c r="AL20" s="283"/>
      <c r="AM20" s="284" t="s">
        <v>160</v>
      </c>
      <c r="AN20" s="283"/>
      <c r="AO20" s="284" t="s">
        <v>160</v>
      </c>
      <c r="AP20" s="283"/>
      <c r="AQ20" s="284" t="s">
        <v>160</v>
      </c>
      <c r="AR20" s="283"/>
      <c r="AS20" s="284" t="s">
        <v>160</v>
      </c>
      <c r="AT20" s="283"/>
      <c r="AU20" s="284" t="s">
        <v>160</v>
      </c>
      <c r="AV20" s="283"/>
      <c r="AW20" s="284" t="s">
        <v>160</v>
      </c>
      <c r="AX20" s="283"/>
      <c r="AY20" s="284" t="s">
        <v>160</v>
      </c>
      <c r="AZ20" s="283"/>
      <c r="BA20" s="285"/>
      <c r="BB20" s="286"/>
      <c r="BC20" s="285"/>
      <c r="BD20" s="286"/>
      <c r="BE20" s="285"/>
      <c r="BF20" s="286"/>
      <c r="BG20" s="285"/>
      <c r="BH20" s="287"/>
      <c r="BI20" s="368"/>
      <c r="BJ20" s="369"/>
    </row>
    <row r="21" spans="1:62" s="2" customFormat="1" ht="12.75">
      <c r="A21" s="45">
        <v>2</v>
      </c>
      <c r="B21" s="225" t="s">
        <v>105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82" t="s">
        <v>160</v>
      </c>
      <c r="T21" s="283"/>
      <c r="U21" s="284" t="s">
        <v>160</v>
      </c>
      <c r="V21" s="283"/>
      <c r="W21" s="284" t="s">
        <v>160</v>
      </c>
      <c r="X21" s="283"/>
      <c r="Y21" s="284" t="s">
        <v>160</v>
      </c>
      <c r="Z21" s="283"/>
      <c r="AA21" s="284" t="s">
        <v>160</v>
      </c>
      <c r="AB21" s="283"/>
      <c r="AC21" s="284" t="s">
        <v>160</v>
      </c>
      <c r="AD21" s="283"/>
      <c r="AE21" s="284" t="s">
        <v>160</v>
      </c>
      <c r="AF21" s="283"/>
      <c r="AG21" s="284" t="s">
        <v>160</v>
      </c>
      <c r="AH21" s="283"/>
      <c r="AI21" s="284" t="s">
        <v>160</v>
      </c>
      <c r="AJ21" s="283"/>
      <c r="AK21" s="285"/>
      <c r="AL21" s="286"/>
      <c r="AM21" s="285"/>
      <c r="AN21" s="286"/>
      <c r="AO21" s="285"/>
      <c r="AP21" s="286"/>
      <c r="AQ21" s="285"/>
      <c r="AR21" s="286"/>
      <c r="AS21" s="285"/>
      <c r="AT21" s="286"/>
      <c r="AU21" s="285"/>
      <c r="AV21" s="286"/>
      <c r="AW21" s="285"/>
      <c r="AX21" s="286"/>
      <c r="AY21" s="285"/>
      <c r="AZ21" s="286"/>
      <c r="BA21" s="285"/>
      <c r="BB21" s="286"/>
      <c r="BC21" s="285"/>
      <c r="BD21" s="286"/>
      <c r="BE21" s="285"/>
      <c r="BF21" s="286"/>
      <c r="BG21" s="285"/>
      <c r="BH21" s="287"/>
      <c r="BI21" s="368"/>
      <c r="BJ21" s="369"/>
    </row>
    <row r="22" spans="1:62" s="2" customFormat="1" ht="12.75">
      <c r="A22" s="45">
        <v>3</v>
      </c>
      <c r="B22" s="225" t="s">
        <v>101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7"/>
      <c r="S22" s="282" t="s">
        <v>160</v>
      </c>
      <c r="T22" s="283"/>
      <c r="U22" s="284" t="s">
        <v>160</v>
      </c>
      <c r="V22" s="283"/>
      <c r="W22" s="284" t="s">
        <v>160</v>
      </c>
      <c r="X22" s="283"/>
      <c r="Y22" s="284" t="s">
        <v>160</v>
      </c>
      <c r="Z22" s="283"/>
      <c r="AA22" s="284" t="s">
        <v>160</v>
      </c>
      <c r="AB22" s="283"/>
      <c r="AC22" s="284" t="s">
        <v>160</v>
      </c>
      <c r="AD22" s="283"/>
      <c r="AE22" s="284" t="s">
        <v>160</v>
      </c>
      <c r="AF22" s="283"/>
      <c r="AG22" s="284" t="s">
        <v>160</v>
      </c>
      <c r="AH22" s="283"/>
      <c r="AI22" s="285"/>
      <c r="AJ22" s="286"/>
      <c r="AK22" s="285"/>
      <c r="AL22" s="286"/>
      <c r="AM22" s="285"/>
      <c r="AN22" s="286"/>
      <c r="AO22" s="285"/>
      <c r="AP22" s="286"/>
      <c r="AQ22" s="285"/>
      <c r="AR22" s="286"/>
      <c r="AS22" s="285"/>
      <c r="AT22" s="286"/>
      <c r="AU22" s="285"/>
      <c r="AV22" s="286"/>
      <c r="AW22" s="285"/>
      <c r="AX22" s="286"/>
      <c r="AY22" s="285"/>
      <c r="AZ22" s="286"/>
      <c r="BA22" s="285"/>
      <c r="BB22" s="286"/>
      <c r="BC22" s="370"/>
      <c r="BD22" s="371"/>
      <c r="BE22" s="370"/>
      <c r="BF22" s="371"/>
      <c r="BG22" s="370"/>
      <c r="BH22" s="372"/>
      <c r="BI22" s="368"/>
      <c r="BJ22" s="369"/>
    </row>
    <row r="23" spans="1:62" s="2" customFormat="1" ht="12.75">
      <c r="A23" s="45">
        <v>4</v>
      </c>
      <c r="B23" s="225" t="s">
        <v>98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8"/>
      <c r="S23" s="282" t="s">
        <v>160</v>
      </c>
      <c r="T23" s="283"/>
      <c r="U23" s="284" t="s">
        <v>160</v>
      </c>
      <c r="V23" s="283"/>
      <c r="W23" s="284" t="s">
        <v>160</v>
      </c>
      <c r="X23" s="283"/>
      <c r="Y23" s="284" t="s">
        <v>160</v>
      </c>
      <c r="Z23" s="283"/>
      <c r="AA23" s="284" t="s">
        <v>160</v>
      </c>
      <c r="AB23" s="283"/>
      <c r="AC23" s="284" t="s">
        <v>160</v>
      </c>
      <c r="AD23" s="283"/>
      <c r="AE23" s="284" t="s">
        <v>160</v>
      </c>
      <c r="AF23" s="283"/>
      <c r="AG23" s="284" t="s">
        <v>160</v>
      </c>
      <c r="AH23" s="283"/>
      <c r="AI23" s="284" t="s">
        <v>160</v>
      </c>
      <c r="AJ23" s="283"/>
      <c r="AK23" s="284" t="s">
        <v>160</v>
      </c>
      <c r="AL23" s="283"/>
      <c r="AM23" s="285"/>
      <c r="AN23" s="286"/>
      <c r="AO23" s="285"/>
      <c r="AP23" s="286"/>
      <c r="AQ23" s="285"/>
      <c r="AR23" s="286"/>
      <c r="AS23" s="285"/>
      <c r="AT23" s="286"/>
      <c r="AU23" s="285"/>
      <c r="AV23" s="286"/>
      <c r="AW23" s="285"/>
      <c r="AX23" s="286"/>
      <c r="AY23" s="285"/>
      <c r="AZ23" s="286"/>
      <c r="BA23" s="285"/>
      <c r="BB23" s="286"/>
      <c r="BC23" s="285"/>
      <c r="BD23" s="286"/>
      <c r="BE23" s="285"/>
      <c r="BF23" s="286"/>
      <c r="BG23" s="285"/>
      <c r="BH23" s="287"/>
      <c r="BI23" s="368"/>
      <c r="BJ23" s="369"/>
    </row>
    <row r="24" spans="1:62" s="2" customFormat="1" ht="12.75">
      <c r="A24" s="45">
        <v>5</v>
      </c>
      <c r="B24" s="225" t="s">
        <v>103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82" t="s">
        <v>160</v>
      </c>
      <c r="T24" s="283"/>
      <c r="U24" s="284" t="s">
        <v>160</v>
      </c>
      <c r="V24" s="283"/>
      <c r="W24" s="284" t="s">
        <v>160</v>
      </c>
      <c r="X24" s="283"/>
      <c r="Y24" s="284" t="s">
        <v>160</v>
      </c>
      <c r="Z24" s="283"/>
      <c r="AA24" s="284" t="s">
        <v>160</v>
      </c>
      <c r="AB24" s="283"/>
      <c r="AC24" s="284" t="s">
        <v>160</v>
      </c>
      <c r="AD24" s="283"/>
      <c r="AE24" s="284" t="s">
        <v>160</v>
      </c>
      <c r="AF24" s="283"/>
      <c r="AG24" s="285"/>
      <c r="AH24" s="286"/>
      <c r="AI24" s="285"/>
      <c r="AJ24" s="286"/>
      <c r="AK24" s="285"/>
      <c r="AL24" s="286"/>
      <c r="AM24" s="285"/>
      <c r="AN24" s="286"/>
      <c r="AO24" s="285"/>
      <c r="AP24" s="286"/>
      <c r="AQ24" s="285"/>
      <c r="AR24" s="286"/>
      <c r="AS24" s="285"/>
      <c r="AT24" s="286"/>
      <c r="AU24" s="285"/>
      <c r="AV24" s="286"/>
      <c r="AW24" s="285"/>
      <c r="AX24" s="286"/>
      <c r="AY24" s="285"/>
      <c r="AZ24" s="286"/>
      <c r="BA24" s="285"/>
      <c r="BB24" s="286"/>
      <c r="BC24" s="370"/>
      <c r="BD24" s="371"/>
      <c r="BE24" s="370"/>
      <c r="BF24" s="371"/>
      <c r="BG24" s="370"/>
      <c r="BH24" s="372"/>
      <c r="BI24" s="368"/>
      <c r="BJ24" s="369"/>
    </row>
    <row r="25" spans="1:62" s="2" customFormat="1" ht="12.75">
      <c r="A25" s="47">
        <v>6</v>
      </c>
      <c r="B25" s="225" t="s">
        <v>102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82" t="s">
        <v>160</v>
      </c>
      <c r="T25" s="283"/>
      <c r="U25" s="284" t="s">
        <v>160</v>
      </c>
      <c r="V25" s="283"/>
      <c r="W25" s="284" t="s">
        <v>160</v>
      </c>
      <c r="X25" s="283"/>
      <c r="Y25" s="284" t="s">
        <v>160</v>
      </c>
      <c r="Z25" s="283"/>
      <c r="AA25" s="284" t="s">
        <v>160</v>
      </c>
      <c r="AB25" s="283"/>
      <c r="AC25" s="284" t="s">
        <v>160</v>
      </c>
      <c r="AD25" s="283"/>
      <c r="AE25" s="284" t="s">
        <v>160</v>
      </c>
      <c r="AF25" s="283"/>
      <c r="AG25" s="284" t="s">
        <v>160</v>
      </c>
      <c r="AH25" s="283"/>
      <c r="AI25" s="284" t="s">
        <v>160</v>
      </c>
      <c r="AJ25" s="283"/>
      <c r="AK25" s="284" t="s">
        <v>160</v>
      </c>
      <c r="AL25" s="283"/>
      <c r="AM25" s="284" t="s">
        <v>160</v>
      </c>
      <c r="AN25" s="283"/>
      <c r="AO25" s="284" t="s">
        <v>160</v>
      </c>
      <c r="AP25" s="283"/>
      <c r="AQ25" s="284" t="s">
        <v>160</v>
      </c>
      <c r="AR25" s="283"/>
      <c r="AS25" s="285"/>
      <c r="AT25" s="286"/>
      <c r="AU25" s="285"/>
      <c r="AV25" s="286"/>
      <c r="AW25" s="285"/>
      <c r="AX25" s="286"/>
      <c r="AY25" s="285"/>
      <c r="AZ25" s="286"/>
      <c r="BA25" s="285"/>
      <c r="BB25" s="286"/>
      <c r="BC25" s="285"/>
      <c r="BD25" s="286"/>
      <c r="BE25" s="285"/>
      <c r="BF25" s="286"/>
      <c r="BG25" s="285"/>
      <c r="BH25" s="287"/>
      <c r="BI25" s="368"/>
      <c r="BJ25" s="369"/>
    </row>
    <row r="26" spans="1:62" s="2" customFormat="1" ht="12.75">
      <c r="A26" s="45">
        <v>7</v>
      </c>
      <c r="B26" s="225" t="s">
        <v>104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282" t="s">
        <v>160</v>
      </c>
      <c r="T26" s="283"/>
      <c r="U26" s="284" t="s">
        <v>160</v>
      </c>
      <c r="V26" s="283"/>
      <c r="W26" s="284" t="s">
        <v>160</v>
      </c>
      <c r="X26" s="283"/>
      <c r="Y26" s="285"/>
      <c r="Z26" s="286"/>
      <c r="AA26" s="285"/>
      <c r="AB26" s="286"/>
      <c r="AC26" s="285"/>
      <c r="AD26" s="286"/>
      <c r="AE26" s="285"/>
      <c r="AF26" s="286"/>
      <c r="AG26" s="285"/>
      <c r="AH26" s="286"/>
      <c r="AI26" s="285"/>
      <c r="AJ26" s="286"/>
      <c r="AK26" s="285"/>
      <c r="AL26" s="286"/>
      <c r="AM26" s="285"/>
      <c r="AN26" s="286"/>
      <c r="AO26" s="285"/>
      <c r="AP26" s="286"/>
      <c r="AQ26" s="285"/>
      <c r="AR26" s="286"/>
      <c r="AS26" s="285"/>
      <c r="AT26" s="286"/>
      <c r="AU26" s="285"/>
      <c r="AV26" s="286"/>
      <c r="AW26" s="285"/>
      <c r="AX26" s="286"/>
      <c r="AY26" s="285"/>
      <c r="AZ26" s="286"/>
      <c r="BA26" s="285"/>
      <c r="BB26" s="286"/>
      <c r="BC26" s="285"/>
      <c r="BD26" s="286"/>
      <c r="BE26" s="285"/>
      <c r="BF26" s="286"/>
      <c r="BG26" s="285"/>
      <c r="BH26" s="287"/>
      <c r="BI26" s="368"/>
      <c r="BJ26" s="369"/>
    </row>
    <row r="27" spans="1:62" s="2" customFormat="1" ht="13.5" thickBot="1">
      <c r="A27" s="46">
        <v>8</v>
      </c>
      <c r="B27" s="246" t="s">
        <v>99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8"/>
      <c r="S27" s="282" t="s">
        <v>160</v>
      </c>
      <c r="T27" s="283"/>
      <c r="U27" s="284" t="s">
        <v>160</v>
      </c>
      <c r="V27" s="283"/>
      <c r="W27" s="284" t="s">
        <v>160</v>
      </c>
      <c r="X27" s="283"/>
      <c r="Y27" s="284" t="s">
        <v>160</v>
      </c>
      <c r="Z27" s="283"/>
      <c r="AA27" s="284" t="s">
        <v>160</v>
      </c>
      <c r="AB27" s="283"/>
      <c r="AC27" s="284" t="s">
        <v>160</v>
      </c>
      <c r="AD27" s="283"/>
      <c r="AE27" s="284" t="s">
        <v>160</v>
      </c>
      <c r="AF27" s="283"/>
      <c r="AG27" s="284" t="s">
        <v>160</v>
      </c>
      <c r="AH27" s="283"/>
      <c r="AI27" s="284" t="s">
        <v>160</v>
      </c>
      <c r="AJ27" s="283"/>
      <c r="AK27" s="284" t="s">
        <v>160</v>
      </c>
      <c r="AL27" s="283"/>
      <c r="AM27" s="284" t="s">
        <v>160</v>
      </c>
      <c r="AN27" s="283"/>
      <c r="AO27" s="284" t="s">
        <v>160</v>
      </c>
      <c r="AP27" s="283"/>
      <c r="AQ27" s="284" t="s">
        <v>160</v>
      </c>
      <c r="AR27" s="283"/>
      <c r="AS27" s="285"/>
      <c r="AT27" s="286"/>
      <c r="AU27" s="285"/>
      <c r="AV27" s="286"/>
      <c r="AW27" s="285"/>
      <c r="AX27" s="286"/>
      <c r="AY27" s="285"/>
      <c r="AZ27" s="286"/>
      <c r="BA27" s="285"/>
      <c r="BB27" s="286"/>
      <c r="BC27" s="285"/>
      <c r="BD27" s="286"/>
      <c r="BE27" s="285"/>
      <c r="BF27" s="286"/>
      <c r="BG27" s="285"/>
      <c r="BH27" s="287"/>
      <c r="BI27" s="368"/>
      <c r="BJ27" s="369"/>
    </row>
    <row r="28" spans="1:64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70">
        <v>21</v>
      </c>
      <c r="T28" s="271"/>
      <c r="U28" s="272">
        <v>20</v>
      </c>
      <c r="V28" s="271"/>
      <c r="W28" s="272">
        <v>19</v>
      </c>
      <c r="X28" s="271"/>
      <c r="Y28" s="272">
        <v>18</v>
      </c>
      <c r="Z28" s="271"/>
      <c r="AA28" s="272">
        <v>17</v>
      </c>
      <c r="AB28" s="271"/>
      <c r="AC28" s="272">
        <v>16</v>
      </c>
      <c r="AD28" s="271"/>
      <c r="AE28" s="272">
        <v>15</v>
      </c>
      <c r="AF28" s="271"/>
      <c r="AG28" s="272">
        <v>14</v>
      </c>
      <c r="AH28" s="271"/>
      <c r="AI28" s="272">
        <v>13</v>
      </c>
      <c r="AJ28" s="271"/>
      <c r="AK28" s="272">
        <v>12</v>
      </c>
      <c r="AL28" s="271"/>
      <c r="AM28" s="272">
        <v>11</v>
      </c>
      <c r="AN28" s="271"/>
      <c r="AO28" s="272">
        <v>10</v>
      </c>
      <c r="AP28" s="271"/>
      <c r="AQ28" s="272">
        <v>9</v>
      </c>
      <c r="AR28" s="271"/>
      <c r="AS28" s="272">
        <v>8</v>
      </c>
      <c r="AT28" s="271"/>
      <c r="AU28" s="272">
        <v>7</v>
      </c>
      <c r="AV28" s="271"/>
      <c r="AW28" s="272">
        <v>6</v>
      </c>
      <c r="AX28" s="271"/>
      <c r="AY28" s="272">
        <v>5</v>
      </c>
      <c r="AZ28" s="271"/>
      <c r="BA28" s="272">
        <v>4</v>
      </c>
      <c r="BB28" s="271"/>
      <c r="BC28" s="272">
        <v>3</v>
      </c>
      <c r="BD28" s="271"/>
      <c r="BE28" s="272">
        <v>2</v>
      </c>
      <c r="BF28" s="271"/>
      <c r="BG28" s="272">
        <v>1</v>
      </c>
      <c r="BH28" s="273"/>
      <c r="BI28" s="2"/>
      <c r="BJ28" s="2"/>
      <c r="BK28" s="2"/>
      <c r="BL28" s="2"/>
    </row>
    <row r="29" spans="1:55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6"/>
      <c r="AL29" s="2"/>
      <c r="AM29" s="2"/>
      <c r="AN29" s="2"/>
      <c r="AO29" s="2"/>
      <c r="AP29" s="2"/>
      <c r="AQ29" s="86"/>
      <c r="AR29" s="2"/>
      <c r="AS29" s="2"/>
      <c r="AT29" s="2"/>
      <c r="AU29" s="2"/>
      <c r="AV29" s="2"/>
      <c r="AW29" s="86"/>
      <c r="AX29" s="2"/>
      <c r="AY29" s="2"/>
      <c r="AZ29" s="2"/>
      <c r="BC29" s="86" t="s">
        <v>24</v>
      </c>
    </row>
    <row r="30" spans="1:40" ht="18.75">
      <c r="A30" s="17" t="s">
        <v>11</v>
      </c>
      <c r="AN30" s="3" t="s">
        <v>47</v>
      </c>
    </row>
    <row r="31" ht="16.5">
      <c r="A31" s="19" t="s">
        <v>32</v>
      </c>
    </row>
    <row r="32" ht="17.25" thickBot="1">
      <c r="A32" s="19" t="s">
        <v>33</v>
      </c>
    </row>
    <row r="33" spans="1:61" ht="20.25" thickBot="1" thickTop="1">
      <c r="A33" s="1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22"/>
      <c r="AR33" s="201" t="s">
        <v>12</v>
      </c>
      <c r="AS33" s="202"/>
      <c r="AT33" s="202"/>
      <c r="AU33" s="202"/>
      <c r="AV33" s="203"/>
      <c r="AW33" s="341"/>
      <c r="AX33" s="342"/>
      <c r="AY33" s="342"/>
      <c r="AZ33" s="342"/>
      <c r="BA33" s="342"/>
      <c r="BB33" s="20"/>
      <c r="BC33" s="20"/>
      <c r="BD33" s="20"/>
      <c r="BE33" s="20"/>
      <c r="BF33" s="2"/>
      <c r="BG33" s="2"/>
      <c r="BH33" s="2"/>
      <c r="BI33" s="2"/>
    </row>
    <row r="34" spans="1:61" ht="13.5" thickTop="1">
      <c r="A34" s="308" t="s">
        <v>35</v>
      </c>
      <c r="B34" s="309"/>
      <c r="C34" s="310"/>
      <c r="D34" s="361" t="s">
        <v>14</v>
      </c>
      <c r="E34" s="362"/>
      <c r="F34" s="362"/>
      <c r="G34" s="362"/>
      <c r="H34" s="363"/>
      <c r="I34" s="314" t="s">
        <v>100</v>
      </c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6"/>
      <c r="X34" s="21" t="s">
        <v>9</v>
      </c>
      <c r="Y34" s="361" t="s">
        <v>18</v>
      </c>
      <c r="Z34" s="362"/>
      <c r="AA34" s="362"/>
      <c r="AB34" s="362"/>
      <c r="AC34" s="363"/>
      <c r="AD34" s="314" t="s">
        <v>104</v>
      </c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5"/>
      <c r="AR34" s="366">
        <v>6</v>
      </c>
      <c r="AS34" s="367"/>
      <c r="AT34" s="22" t="s">
        <v>9</v>
      </c>
      <c r="AU34" s="367">
        <v>1</v>
      </c>
      <c r="AV34" s="410"/>
      <c r="AW34" s="347"/>
      <c r="AX34" s="343"/>
      <c r="AY34" s="23"/>
      <c r="AZ34" s="343"/>
      <c r="BA34" s="343"/>
      <c r="BB34" s="35"/>
      <c r="BC34" s="23"/>
      <c r="BD34" s="35"/>
      <c r="BE34" s="35"/>
      <c r="BF34" s="2"/>
      <c r="BG34" s="2"/>
      <c r="BH34" s="2"/>
      <c r="BI34" s="2"/>
    </row>
    <row r="35" spans="1:61" ht="12.75">
      <c r="A35" s="348" t="s">
        <v>37</v>
      </c>
      <c r="B35" s="349"/>
      <c r="C35" s="350"/>
      <c r="D35" s="351" t="s">
        <v>16</v>
      </c>
      <c r="E35" s="352"/>
      <c r="F35" s="352"/>
      <c r="G35" s="352"/>
      <c r="H35" s="353"/>
      <c r="I35" s="354" t="s">
        <v>99</v>
      </c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36" t="s">
        <v>9</v>
      </c>
      <c r="Y35" s="351" t="s">
        <v>19</v>
      </c>
      <c r="Z35" s="352"/>
      <c r="AA35" s="352"/>
      <c r="AB35" s="352"/>
      <c r="AC35" s="353"/>
      <c r="AD35" s="355" t="s">
        <v>103</v>
      </c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7"/>
      <c r="AR35" s="358">
        <v>7</v>
      </c>
      <c r="AS35" s="359"/>
      <c r="AT35" s="37" t="s">
        <v>9</v>
      </c>
      <c r="AU35" s="359">
        <v>4</v>
      </c>
      <c r="AV35" s="360"/>
      <c r="AW35" s="347"/>
      <c r="AX35" s="343"/>
      <c r="AY35" s="23"/>
      <c r="AZ35" s="343"/>
      <c r="BA35" s="343"/>
      <c r="BB35" s="35"/>
      <c r="BC35" s="23"/>
      <c r="BD35" s="35"/>
      <c r="BE35" s="35"/>
      <c r="BF35" s="2"/>
      <c r="BG35" s="2"/>
      <c r="BH35" s="2"/>
      <c r="BI35" s="2"/>
    </row>
    <row r="36" spans="1:61" ht="12.75">
      <c r="A36" s="348" t="s">
        <v>28</v>
      </c>
      <c r="B36" s="349"/>
      <c r="C36" s="350"/>
      <c r="D36" s="351" t="s">
        <v>17</v>
      </c>
      <c r="E36" s="352"/>
      <c r="F36" s="352"/>
      <c r="G36" s="352"/>
      <c r="H36" s="353"/>
      <c r="I36" s="354" t="s">
        <v>102</v>
      </c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8"/>
      <c r="X36" s="38" t="s">
        <v>9</v>
      </c>
      <c r="Y36" s="351" t="s">
        <v>36</v>
      </c>
      <c r="Z36" s="352"/>
      <c r="AA36" s="352"/>
      <c r="AB36" s="352"/>
      <c r="AC36" s="353"/>
      <c r="AD36" s="53" t="s">
        <v>190</v>
      </c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5"/>
      <c r="AR36" s="358">
        <v>9</v>
      </c>
      <c r="AS36" s="359"/>
      <c r="AT36" s="37" t="s">
        <v>9</v>
      </c>
      <c r="AU36" s="359">
        <v>0</v>
      </c>
      <c r="AV36" s="360"/>
      <c r="AW36" s="347"/>
      <c r="AX36" s="343"/>
      <c r="AY36" s="23"/>
      <c r="AZ36" s="343"/>
      <c r="BA36" s="343"/>
      <c r="BB36" s="35"/>
      <c r="BC36" s="23"/>
      <c r="BD36" s="35"/>
      <c r="BE36" s="35"/>
      <c r="BF36" s="2"/>
      <c r="BG36" s="2"/>
      <c r="BH36" s="2"/>
      <c r="BI36" s="2"/>
    </row>
    <row r="37" spans="1:61" ht="13.5" thickBot="1">
      <c r="A37" s="294" t="s">
        <v>29</v>
      </c>
      <c r="B37" s="295"/>
      <c r="C37" s="296"/>
      <c r="D37" s="299" t="s">
        <v>15</v>
      </c>
      <c r="E37" s="300"/>
      <c r="F37" s="300"/>
      <c r="G37" s="300"/>
      <c r="H37" s="301"/>
      <c r="I37" s="302" t="s">
        <v>98</v>
      </c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5"/>
      <c r="X37" s="24" t="s">
        <v>9</v>
      </c>
      <c r="Y37" s="299" t="s">
        <v>20</v>
      </c>
      <c r="Z37" s="300"/>
      <c r="AA37" s="300"/>
      <c r="AB37" s="300"/>
      <c r="AC37" s="301"/>
      <c r="AD37" s="52" t="s">
        <v>105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383">
        <v>3</v>
      </c>
      <c r="AS37" s="406"/>
      <c r="AT37" s="25" t="s">
        <v>9</v>
      </c>
      <c r="AU37" s="406">
        <v>3</v>
      </c>
      <c r="AV37" s="384"/>
      <c r="AW37" s="347"/>
      <c r="AX37" s="343"/>
      <c r="AY37" s="23"/>
      <c r="AZ37" s="343"/>
      <c r="BA37" s="343"/>
      <c r="BB37" s="35"/>
      <c r="BC37" s="23"/>
      <c r="BD37" s="35"/>
      <c r="BE37" s="35"/>
      <c r="BF37" s="2"/>
      <c r="BG37" s="2"/>
      <c r="BH37" s="2"/>
      <c r="BI37" s="2"/>
    </row>
    <row r="38" spans="49:53" ht="14.25" thickBot="1" thickTop="1">
      <c r="AW38" s="48"/>
      <c r="AX38" s="48"/>
      <c r="AY38" s="48"/>
      <c r="AZ38" s="48"/>
      <c r="BA38" s="48"/>
    </row>
    <row r="39" spans="1:56" s="2" customFormat="1" ht="20.25" thickBot="1" thickTop="1">
      <c r="A39" s="17" t="s">
        <v>26</v>
      </c>
      <c r="AR39" s="201" t="s">
        <v>12</v>
      </c>
      <c r="AS39" s="202"/>
      <c r="AT39" s="202"/>
      <c r="AU39" s="202"/>
      <c r="AV39" s="203"/>
      <c r="AW39" s="201" t="s">
        <v>21</v>
      </c>
      <c r="AX39" s="202"/>
      <c r="AY39" s="202"/>
      <c r="AZ39" s="202"/>
      <c r="BA39" s="203"/>
      <c r="BB39" s="342"/>
      <c r="BC39" s="342"/>
      <c r="BD39" s="342"/>
    </row>
    <row r="40" spans="1:56" s="2" customFormat="1" ht="13.5" thickTop="1">
      <c r="A40" s="308" t="s">
        <v>30</v>
      </c>
      <c r="B40" s="309"/>
      <c r="C40" s="310"/>
      <c r="D40" s="344" t="s">
        <v>41</v>
      </c>
      <c r="E40" s="312"/>
      <c r="F40" s="312"/>
      <c r="G40" s="312"/>
      <c r="H40" s="313"/>
      <c r="I40" s="314" t="s">
        <v>100</v>
      </c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6"/>
      <c r="X40" s="21" t="s">
        <v>9</v>
      </c>
      <c r="Y40" s="344" t="s">
        <v>43</v>
      </c>
      <c r="Z40" s="312"/>
      <c r="AA40" s="312"/>
      <c r="AB40" s="312"/>
      <c r="AC40" s="313"/>
      <c r="AD40" s="314" t="s">
        <v>98</v>
      </c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8"/>
      <c r="AR40" s="337">
        <v>2</v>
      </c>
      <c r="AS40" s="338"/>
      <c r="AT40" s="22" t="s">
        <v>9</v>
      </c>
      <c r="AU40" s="338">
        <v>2</v>
      </c>
      <c r="AV40" s="339"/>
      <c r="AW40" s="337">
        <v>4</v>
      </c>
      <c r="AX40" s="338"/>
      <c r="AY40" s="22" t="s">
        <v>9</v>
      </c>
      <c r="AZ40" s="338">
        <v>2</v>
      </c>
      <c r="BA40" s="339"/>
      <c r="BB40" s="279"/>
      <c r="BC40" s="279"/>
      <c r="BD40" s="23"/>
    </row>
    <row r="41" spans="1:56" s="2" customFormat="1" ht="13.5" thickBot="1">
      <c r="A41" s="294" t="s">
        <v>50</v>
      </c>
      <c r="B41" s="295"/>
      <c r="C41" s="296"/>
      <c r="D41" s="409" t="s">
        <v>39</v>
      </c>
      <c r="E41" s="300"/>
      <c r="F41" s="300"/>
      <c r="G41" s="300"/>
      <c r="H41" s="301"/>
      <c r="I41" s="302" t="s">
        <v>197</v>
      </c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4"/>
      <c r="X41" s="24" t="s">
        <v>9</v>
      </c>
      <c r="Y41" s="409" t="s">
        <v>42</v>
      </c>
      <c r="Z41" s="300"/>
      <c r="AA41" s="300"/>
      <c r="AB41" s="300"/>
      <c r="AC41" s="301"/>
      <c r="AD41" s="302" t="s">
        <v>102</v>
      </c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19"/>
      <c r="AR41" s="305">
        <v>2</v>
      </c>
      <c r="AS41" s="306"/>
      <c r="AT41" s="25" t="s">
        <v>9</v>
      </c>
      <c r="AU41" s="306">
        <v>1</v>
      </c>
      <c r="AV41" s="307"/>
      <c r="AW41" s="305" t="s">
        <v>172</v>
      </c>
      <c r="AX41" s="306"/>
      <c r="AY41" s="25" t="s">
        <v>9</v>
      </c>
      <c r="AZ41" s="306" t="s">
        <v>172</v>
      </c>
      <c r="BA41" s="307"/>
      <c r="BB41" s="279"/>
      <c r="BC41" s="279"/>
      <c r="BD41" s="23"/>
    </row>
    <row r="42" spans="36:56" s="2" customFormat="1" ht="14.25" thickBot="1" thickTop="1">
      <c r="AJ42" s="49"/>
      <c r="AK42" s="49"/>
      <c r="AL42" s="49"/>
      <c r="AM42" s="49"/>
      <c r="AN42" s="49"/>
      <c r="AO42" s="49"/>
      <c r="AP42" s="49"/>
      <c r="AQ42" s="49"/>
      <c r="AR42" s="50"/>
      <c r="AS42" s="49"/>
      <c r="AT42" s="78"/>
      <c r="AU42" s="50"/>
      <c r="AV42" s="49"/>
      <c r="AW42" s="50"/>
      <c r="AX42" s="49"/>
      <c r="AY42" s="78"/>
      <c r="AZ42" s="50"/>
      <c r="BA42" s="49"/>
      <c r="BB42" s="23"/>
      <c r="BC42" s="23"/>
      <c r="BD42" s="23"/>
    </row>
    <row r="43" spans="1:58" s="2" customFormat="1" ht="20.25" thickBot="1" thickTop="1">
      <c r="A43" s="17" t="s">
        <v>27</v>
      </c>
      <c r="AR43" s="201" t="s">
        <v>12</v>
      </c>
      <c r="AS43" s="202"/>
      <c r="AT43" s="202"/>
      <c r="AU43" s="202"/>
      <c r="AV43" s="203"/>
      <c r="AW43" s="201" t="s">
        <v>21</v>
      </c>
      <c r="AX43" s="202"/>
      <c r="AY43" s="202"/>
      <c r="AZ43" s="202"/>
      <c r="BA43" s="203"/>
      <c r="BB43" s="341"/>
      <c r="BC43" s="342"/>
      <c r="BD43" s="342"/>
      <c r="BE43" s="342"/>
      <c r="BF43" s="342"/>
    </row>
    <row r="44" spans="1:58" s="2" customFormat="1" ht="14.25" thickBot="1" thickTop="1">
      <c r="A44" s="325" t="s">
        <v>51</v>
      </c>
      <c r="B44" s="326"/>
      <c r="C44" s="327"/>
      <c r="D44" s="328" t="s">
        <v>53</v>
      </c>
      <c r="E44" s="329"/>
      <c r="F44" s="329"/>
      <c r="G44" s="329"/>
      <c r="H44" s="330"/>
      <c r="I44" s="331" t="s">
        <v>100</v>
      </c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3"/>
      <c r="X44" s="27" t="s">
        <v>9</v>
      </c>
      <c r="Y44" s="328" t="s">
        <v>54</v>
      </c>
      <c r="Z44" s="329"/>
      <c r="AA44" s="329"/>
      <c r="AB44" s="329"/>
      <c r="AC44" s="330"/>
      <c r="AD44" s="331" t="s">
        <v>203</v>
      </c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4"/>
      <c r="AR44" s="336">
        <v>5</v>
      </c>
      <c r="AS44" s="320"/>
      <c r="AT44" s="28" t="s">
        <v>9</v>
      </c>
      <c r="AU44" s="320">
        <v>5</v>
      </c>
      <c r="AV44" s="321"/>
      <c r="AW44" s="336">
        <v>5</v>
      </c>
      <c r="AX44" s="320"/>
      <c r="AY44" s="28" t="s">
        <v>9</v>
      </c>
      <c r="AZ44" s="320">
        <v>4</v>
      </c>
      <c r="BA44" s="321"/>
      <c r="BB44" s="340"/>
      <c r="BC44" s="279"/>
      <c r="BD44" s="23"/>
      <c r="BE44" s="279"/>
      <c r="BF44" s="279"/>
    </row>
    <row r="45" ht="13.5" thickTop="1"/>
  </sheetData>
  <sheetProtection/>
  <mergeCells count="441">
    <mergeCell ref="AS27:AT27"/>
    <mergeCell ref="AU27:AV27"/>
    <mergeCell ref="BB10:BC10"/>
    <mergeCell ref="AW26:AX26"/>
    <mergeCell ref="AI27:AJ27"/>
    <mergeCell ref="S27:T27"/>
    <mergeCell ref="U27:V27"/>
    <mergeCell ref="W27:X27"/>
    <mergeCell ref="Y27:Z27"/>
    <mergeCell ref="AA27:AB27"/>
    <mergeCell ref="AC27:AD27"/>
    <mergeCell ref="AK27:AL27"/>
    <mergeCell ref="AU25:AV25"/>
    <mergeCell ref="AM26:AN26"/>
    <mergeCell ref="AO26:AP26"/>
    <mergeCell ref="AM25:AN25"/>
    <mergeCell ref="AE27:AF27"/>
    <mergeCell ref="AK25:AL25"/>
    <mergeCell ref="AG27:AH27"/>
    <mergeCell ref="AM27:AN27"/>
    <mergeCell ref="AO27:AP27"/>
    <mergeCell ref="AQ27:AR27"/>
    <mergeCell ref="AE28:AF28"/>
    <mergeCell ref="AI25:AJ25"/>
    <mergeCell ref="B13:R13"/>
    <mergeCell ref="B16:R16"/>
    <mergeCell ref="V14:W14"/>
    <mergeCell ref="B27:R27"/>
    <mergeCell ref="B26:R26"/>
    <mergeCell ref="B23:R23"/>
    <mergeCell ref="AU37:AV37"/>
    <mergeCell ref="AM28:AN28"/>
    <mergeCell ref="AR36:AS36"/>
    <mergeCell ref="AU36:AV36"/>
    <mergeCell ref="AG28:AH28"/>
    <mergeCell ref="AI28:AJ28"/>
    <mergeCell ref="AK28:AL28"/>
    <mergeCell ref="AU34:AV34"/>
    <mergeCell ref="AZ37:BA37"/>
    <mergeCell ref="A41:C41"/>
    <mergeCell ref="D41:H41"/>
    <mergeCell ref="I41:W41"/>
    <mergeCell ref="Y41:AC41"/>
    <mergeCell ref="AD41:AQ41"/>
    <mergeCell ref="AR41:AS41"/>
    <mergeCell ref="A37:C37"/>
    <mergeCell ref="D37:H37"/>
    <mergeCell ref="AW37:AX37"/>
    <mergeCell ref="I37:W37"/>
    <mergeCell ref="Y37:AC37"/>
    <mergeCell ref="AR37:AS37"/>
    <mergeCell ref="A36:C36"/>
    <mergeCell ref="D36:H36"/>
    <mergeCell ref="I36:W36"/>
    <mergeCell ref="Y36:AC36"/>
    <mergeCell ref="AW36:AX36"/>
    <mergeCell ref="AZ36:BA36"/>
    <mergeCell ref="AO28:AP28"/>
    <mergeCell ref="AS28:AT28"/>
    <mergeCell ref="AU28:AV28"/>
    <mergeCell ref="AW28:AX28"/>
    <mergeCell ref="AY28:AZ28"/>
    <mergeCell ref="BA28:BB28"/>
    <mergeCell ref="AR33:AV33"/>
    <mergeCell ref="AW33:BA33"/>
    <mergeCell ref="S28:T28"/>
    <mergeCell ref="U28:V28"/>
    <mergeCell ref="W28:X28"/>
    <mergeCell ref="Y28:Z28"/>
    <mergeCell ref="AA28:AB28"/>
    <mergeCell ref="AC28:AD28"/>
    <mergeCell ref="BC26:BD26"/>
    <mergeCell ref="AW25:AX25"/>
    <mergeCell ref="AY25:AZ25"/>
    <mergeCell ref="BA25:BB25"/>
    <mergeCell ref="BC25:BD25"/>
    <mergeCell ref="AQ28:AR28"/>
    <mergeCell ref="AW27:AX27"/>
    <mergeCell ref="AY27:AZ27"/>
    <mergeCell ref="BA27:BB27"/>
    <mergeCell ref="AQ25:AR25"/>
    <mergeCell ref="AS25:AT25"/>
    <mergeCell ref="AY26:AZ26"/>
    <mergeCell ref="AQ26:AR26"/>
    <mergeCell ref="AS26:AT26"/>
    <mergeCell ref="AC25:AD25"/>
    <mergeCell ref="AE25:AF25"/>
    <mergeCell ref="AE26:AF26"/>
    <mergeCell ref="AG26:AH26"/>
    <mergeCell ref="AI26:AJ26"/>
    <mergeCell ref="AU26:AV26"/>
    <mergeCell ref="AE24:AF24"/>
    <mergeCell ref="AG25:AH25"/>
    <mergeCell ref="AG24:AH24"/>
    <mergeCell ref="S26:T26"/>
    <mergeCell ref="U26:V26"/>
    <mergeCell ref="W26:X26"/>
    <mergeCell ref="Y26:Z26"/>
    <mergeCell ref="AA26:AB26"/>
    <mergeCell ref="AC26:AD26"/>
    <mergeCell ref="AA24:AB24"/>
    <mergeCell ref="AU24:AV24"/>
    <mergeCell ref="AQ24:AR24"/>
    <mergeCell ref="AO24:AP24"/>
    <mergeCell ref="BC24:BD24"/>
    <mergeCell ref="S25:T25"/>
    <mergeCell ref="U25:V25"/>
    <mergeCell ref="W25:X25"/>
    <mergeCell ref="Y25:Z25"/>
    <mergeCell ref="AA25:AB25"/>
    <mergeCell ref="BA24:BB24"/>
    <mergeCell ref="AW24:AX24"/>
    <mergeCell ref="AY24:AZ24"/>
    <mergeCell ref="S24:T24"/>
    <mergeCell ref="U24:V24"/>
    <mergeCell ref="W24:X24"/>
    <mergeCell ref="Y24:Z24"/>
    <mergeCell ref="AI24:AJ24"/>
    <mergeCell ref="AK24:AL24"/>
    <mergeCell ref="AM24:AN24"/>
    <mergeCell ref="AS24:AT24"/>
    <mergeCell ref="BC22:BD22"/>
    <mergeCell ref="BC23:BD23"/>
    <mergeCell ref="S22:T22"/>
    <mergeCell ref="AM21:AN21"/>
    <mergeCell ref="AQ21:AR21"/>
    <mergeCell ref="AS21:AT21"/>
    <mergeCell ref="AU21:AV21"/>
    <mergeCell ref="AW21:AX21"/>
    <mergeCell ref="AI21:AJ21"/>
    <mergeCell ref="AK21:AL21"/>
    <mergeCell ref="BC21:BD21"/>
    <mergeCell ref="AS20:AT20"/>
    <mergeCell ref="AY20:AZ20"/>
    <mergeCell ref="BA20:BB20"/>
    <mergeCell ref="BC20:BD20"/>
    <mergeCell ref="AU20:AV20"/>
    <mergeCell ref="AW20:AX20"/>
    <mergeCell ref="AO21:AP21"/>
    <mergeCell ref="AM20:AN20"/>
    <mergeCell ref="AO20:AP20"/>
    <mergeCell ref="AY21:AZ21"/>
    <mergeCell ref="BA21:BB21"/>
    <mergeCell ref="AQ20:AR20"/>
    <mergeCell ref="S21:T21"/>
    <mergeCell ref="U21:V21"/>
    <mergeCell ref="W21:X21"/>
    <mergeCell ref="Y21:Z21"/>
    <mergeCell ref="AE20:AF20"/>
    <mergeCell ref="AG20:AH20"/>
    <mergeCell ref="AA21:AB21"/>
    <mergeCell ref="AC21:AD21"/>
    <mergeCell ref="AE21:AF21"/>
    <mergeCell ref="AG21:AH21"/>
    <mergeCell ref="BB15:BC15"/>
    <mergeCell ref="S20:T20"/>
    <mergeCell ref="U20:V20"/>
    <mergeCell ref="W20:X20"/>
    <mergeCell ref="Y20:Z20"/>
    <mergeCell ref="AA20:AB20"/>
    <mergeCell ref="AC20:AD20"/>
    <mergeCell ref="AC19:AD19"/>
    <mergeCell ref="AI20:AJ20"/>
    <mergeCell ref="AK20:AL20"/>
    <mergeCell ref="S16:T16"/>
    <mergeCell ref="AK16:AL16"/>
    <mergeCell ref="AH15:AI15"/>
    <mergeCell ref="AR15:AS15"/>
    <mergeCell ref="AM16:AN16"/>
    <mergeCell ref="AZ16:BA16"/>
    <mergeCell ref="S15:T15"/>
    <mergeCell ref="X15:Y15"/>
    <mergeCell ref="AC15:AD15"/>
    <mergeCell ref="AF15:AG15"/>
    <mergeCell ref="BB13:BC13"/>
    <mergeCell ref="S14:T14"/>
    <mergeCell ref="X14:Y14"/>
    <mergeCell ref="AC14:AD14"/>
    <mergeCell ref="AF14:AG14"/>
    <mergeCell ref="AZ14:BA14"/>
    <mergeCell ref="BB14:BC14"/>
    <mergeCell ref="AW13:AX13"/>
    <mergeCell ref="AZ13:BA13"/>
    <mergeCell ref="S13:T13"/>
    <mergeCell ref="X13:Y13"/>
    <mergeCell ref="AA13:AB13"/>
    <mergeCell ref="AH13:AI13"/>
    <mergeCell ref="AR13:AS13"/>
    <mergeCell ref="V13:W13"/>
    <mergeCell ref="AK13:AL13"/>
    <mergeCell ref="AC13:AD13"/>
    <mergeCell ref="BB12:BC12"/>
    <mergeCell ref="AC12:AD12"/>
    <mergeCell ref="AM12:AN12"/>
    <mergeCell ref="AP12:AQ12"/>
    <mergeCell ref="AW12:AX12"/>
    <mergeCell ref="BB11:BC11"/>
    <mergeCell ref="AZ12:BA12"/>
    <mergeCell ref="AW11:AX11"/>
    <mergeCell ref="AP11:AQ11"/>
    <mergeCell ref="AM11:AN11"/>
    <mergeCell ref="AA11:AB11"/>
    <mergeCell ref="AK11:AL11"/>
    <mergeCell ref="AU11:AV11"/>
    <mergeCell ref="AF12:AG12"/>
    <mergeCell ref="AU12:AV12"/>
    <mergeCell ref="B22:R22"/>
    <mergeCell ref="B21:R21"/>
    <mergeCell ref="X16:Y16"/>
    <mergeCell ref="V15:W15"/>
    <mergeCell ref="AC16:AD16"/>
    <mergeCell ref="AC24:AD24"/>
    <mergeCell ref="AW14:AX14"/>
    <mergeCell ref="AU15:AV15"/>
    <mergeCell ref="AA15:AB15"/>
    <mergeCell ref="AW16:AX16"/>
    <mergeCell ref="AM14:AN14"/>
    <mergeCell ref="AP14:AQ14"/>
    <mergeCell ref="AF16:AG16"/>
    <mergeCell ref="AA16:AB16"/>
    <mergeCell ref="AK15:AL15"/>
    <mergeCell ref="AH16:AI16"/>
    <mergeCell ref="S12:T12"/>
    <mergeCell ref="AR12:AS12"/>
    <mergeCell ref="B12:R12"/>
    <mergeCell ref="B11:R11"/>
    <mergeCell ref="V12:W12"/>
    <mergeCell ref="X11:Y11"/>
    <mergeCell ref="AH11:AI11"/>
    <mergeCell ref="X12:Y12"/>
    <mergeCell ref="AA12:AB12"/>
    <mergeCell ref="AQ22:AR22"/>
    <mergeCell ref="U22:V22"/>
    <mergeCell ref="W22:X22"/>
    <mergeCell ref="Y22:Z22"/>
    <mergeCell ref="AA22:AB22"/>
    <mergeCell ref="AC22:AD22"/>
    <mergeCell ref="AE22:AF22"/>
    <mergeCell ref="AS22:AT22"/>
    <mergeCell ref="AU22:AV22"/>
    <mergeCell ref="AW22:AX22"/>
    <mergeCell ref="AY22:AZ22"/>
    <mergeCell ref="BA22:BB22"/>
    <mergeCell ref="AG22:AH22"/>
    <mergeCell ref="AI22:AJ22"/>
    <mergeCell ref="AK22:AL22"/>
    <mergeCell ref="AM22:AN22"/>
    <mergeCell ref="AO22:AP22"/>
    <mergeCell ref="S23:T23"/>
    <mergeCell ref="U23:V23"/>
    <mergeCell ref="W23:X23"/>
    <mergeCell ref="Y23:Z23"/>
    <mergeCell ref="AA23:AB23"/>
    <mergeCell ref="AC23:AD23"/>
    <mergeCell ref="BK8:BL8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M9:AN9"/>
    <mergeCell ref="B10:R10"/>
    <mergeCell ref="S10:T10"/>
    <mergeCell ref="A1:BL1"/>
    <mergeCell ref="A2:BL2"/>
    <mergeCell ref="A3:BL3"/>
    <mergeCell ref="A4:BL4"/>
    <mergeCell ref="A5:BL5"/>
    <mergeCell ref="A6:BL6"/>
    <mergeCell ref="A8:R8"/>
    <mergeCell ref="B9:R9"/>
    <mergeCell ref="X9:Y9"/>
    <mergeCell ref="AA9:AB9"/>
    <mergeCell ref="AC9:AD9"/>
    <mergeCell ref="AF9:AG9"/>
    <mergeCell ref="AH9:AI9"/>
    <mergeCell ref="V10:W10"/>
    <mergeCell ref="AC10:AD10"/>
    <mergeCell ref="AF10:AG10"/>
    <mergeCell ref="AH10:AI10"/>
    <mergeCell ref="BE9:BF9"/>
    <mergeCell ref="AR9:AS9"/>
    <mergeCell ref="AU9:AV9"/>
    <mergeCell ref="AW9:AX9"/>
    <mergeCell ref="AK9:AL9"/>
    <mergeCell ref="AU10:AV10"/>
    <mergeCell ref="BK9:BL9"/>
    <mergeCell ref="BB9:BC9"/>
    <mergeCell ref="AZ9:BA9"/>
    <mergeCell ref="BK10:BL10"/>
    <mergeCell ref="S11:T11"/>
    <mergeCell ref="V11:W11"/>
    <mergeCell ref="BE11:BF11"/>
    <mergeCell ref="BK11:BL11"/>
    <mergeCell ref="AP9:AQ9"/>
    <mergeCell ref="AR10:AS10"/>
    <mergeCell ref="AP10:AQ10"/>
    <mergeCell ref="AF13:AG13"/>
    <mergeCell ref="BE13:BF13"/>
    <mergeCell ref="BK13:BL13"/>
    <mergeCell ref="AU13:AV13"/>
    <mergeCell ref="AZ10:BA10"/>
    <mergeCell ref="BE10:BF10"/>
    <mergeCell ref="AM10:AN10"/>
    <mergeCell ref="AR11:AS11"/>
    <mergeCell ref="AZ11:BA11"/>
    <mergeCell ref="AK10:AL10"/>
    <mergeCell ref="B14:R14"/>
    <mergeCell ref="AH14:AI14"/>
    <mergeCell ref="AK14:AL14"/>
    <mergeCell ref="BE14:BF14"/>
    <mergeCell ref="BK14:BL14"/>
    <mergeCell ref="AA14:AB14"/>
    <mergeCell ref="AW10:AX10"/>
    <mergeCell ref="BE12:BF12"/>
    <mergeCell ref="BK12:BL12"/>
    <mergeCell ref="B15:R15"/>
    <mergeCell ref="AM15:AN15"/>
    <mergeCell ref="AP15:AQ15"/>
    <mergeCell ref="BE15:BF15"/>
    <mergeCell ref="BK15:BL15"/>
    <mergeCell ref="AR16:AS16"/>
    <mergeCell ref="AU16:AV16"/>
    <mergeCell ref="BK16:BL16"/>
    <mergeCell ref="V16:W16"/>
    <mergeCell ref="AP16:AQ16"/>
    <mergeCell ref="BB17:BF17"/>
    <mergeCell ref="BG17:BH17"/>
    <mergeCell ref="BI17:BJ17"/>
    <mergeCell ref="S18:AD18"/>
    <mergeCell ref="A19:R19"/>
    <mergeCell ref="S19:T19"/>
    <mergeCell ref="U19:V19"/>
    <mergeCell ref="W19:X19"/>
    <mergeCell ref="Y19:Z19"/>
    <mergeCell ref="AA19:AB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BC19:BD19"/>
    <mergeCell ref="BE19:BF19"/>
    <mergeCell ref="BG19:BH19"/>
    <mergeCell ref="BI19:BJ19"/>
    <mergeCell ref="B20:R20"/>
    <mergeCell ref="BE20:BF20"/>
    <mergeCell ref="BG20:BH20"/>
    <mergeCell ref="BI20:BJ20"/>
    <mergeCell ref="AQ19:AR19"/>
    <mergeCell ref="AS19:AT19"/>
    <mergeCell ref="BE21:BF21"/>
    <mergeCell ref="BG21:BH21"/>
    <mergeCell ref="BI21:BJ21"/>
    <mergeCell ref="BE22:BF22"/>
    <mergeCell ref="BG22:BH22"/>
    <mergeCell ref="BI22:BJ22"/>
    <mergeCell ref="BE23:BF23"/>
    <mergeCell ref="BG23:BH23"/>
    <mergeCell ref="BI23:BJ23"/>
    <mergeCell ref="B24:R24"/>
    <mergeCell ref="BE24:BF24"/>
    <mergeCell ref="BG24:BH24"/>
    <mergeCell ref="BI24:BJ24"/>
    <mergeCell ref="AQ23:AR23"/>
    <mergeCell ref="AS23:AT23"/>
    <mergeCell ref="AU23:AV23"/>
    <mergeCell ref="B25:R25"/>
    <mergeCell ref="BE25:BF25"/>
    <mergeCell ref="BG25:BH25"/>
    <mergeCell ref="BI25:BJ25"/>
    <mergeCell ref="BE26:BF26"/>
    <mergeCell ref="BG26:BH26"/>
    <mergeCell ref="BI26:BJ26"/>
    <mergeCell ref="AO25:AP25"/>
    <mergeCell ref="AK26:AL26"/>
    <mergeCell ref="BA26:BB26"/>
    <mergeCell ref="BC27:BD27"/>
    <mergeCell ref="BE27:BF27"/>
    <mergeCell ref="BG27:BH27"/>
    <mergeCell ref="BI27:BJ27"/>
    <mergeCell ref="BC28:BD28"/>
    <mergeCell ref="BE28:BF28"/>
    <mergeCell ref="BG28:BH28"/>
    <mergeCell ref="A34:C34"/>
    <mergeCell ref="D34:H34"/>
    <mergeCell ref="I34:W34"/>
    <mergeCell ref="Y34:AC34"/>
    <mergeCell ref="AD34:AQ34"/>
    <mergeCell ref="AR34:AS34"/>
    <mergeCell ref="AW34:AX34"/>
    <mergeCell ref="AZ34:BA34"/>
    <mergeCell ref="A35:C35"/>
    <mergeCell ref="D35:H35"/>
    <mergeCell ref="I35:W35"/>
    <mergeCell ref="Y35:AC35"/>
    <mergeCell ref="AD35:AQ35"/>
    <mergeCell ref="AR35:AS35"/>
    <mergeCell ref="AU35:AV35"/>
    <mergeCell ref="AW35:AX35"/>
    <mergeCell ref="AZ35:BA35"/>
    <mergeCell ref="AR39:AV39"/>
    <mergeCell ref="AW39:BA39"/>
    <mergeCell ref="BB39:BD39"/>
    <mergeCell ref="A40:C40"/>
    <mergeCell ref="D40:H40"/>
    <mergeCell ref="I40:W40"/>
    <mergeCell ref="Y40:AC40"/>
    <mergeCell ref="AD40:AQ40"/>
    <mergeCell ref="AR40:AS40"/>
    <mergeCell ref="AU40:AV40"/>
    <mergeCell ref="AW40:AX40"/>
    <mergeCell ref="AZ40:BA40"/>
    <mergeCell ref="BB40:BC40"/>
    <mergeCell ref="BB41:BC41"/>
    <mergeCell ref="AU41:AV41"/>
    <mergeCell ref="AW41:AX41"/>
    <mergeCell ref="AZ41:BA41"/>
    <mergeCell ref="A44:C44"/>
    <mergeCell ref="D44:H44"/>
    <mergeCell ref="I44:W44"/>
    <mergeCell ref="Y44:AC44"/>
    <mergeCell ref="AD44:AQ44"/>
    <mergeCell ref="AR44:AS44"/>
    <mergeCell ref="AW44:AX44"/>
    <mergeCell ref="AZ44:BA44"/>
    <mergeCell ref="BB44:BC44"/>
    <mergeCell ref="BE44:BF44"/>
    <mergeCell ref="AR43:AV43"/>
    <mergeCell ref="AW43:BA43"/>
    <mergeCell ref="BB43:BF43"/>
    <mergeCell ref="AU44:AV44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4"/>
  <sheetViews>
    <sheetView showGridLines="0" zoomScalePageLayoutView="0" workbookViewId="0" topLeftCell="A22">
      <selection activeCell="A44" sqref="A44:C44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79" ht="19.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</row>
    <row r="2" spans="1:79" ht="12.7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</row>
    <row r="3" spans="1:79" ht="12.75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</row>
    <row r="4" spans="1:79" ht="12.75">
      <c r="A4" s="395" t="s">
        <v>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</row>
    <row r="5" spans="1:79" ht="12.75">
      <c r="A5" s="396" t="s">
        <v>93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</row>
    <row r="6" spans="1:79" ht="27.75">
      <c r="A6" s="199" t="s">
        <v>48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</row>
    <row r="7" spans="1:61" ht="19.5" thickBot="1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3"/>
      <c r="AL7" s="2"/>
      <c r="AM7" s="2"/>
      <c r="AN7" s="3"/>
      <c r="AO7" s="2"/>
      <c r="AP7" s="2"/>
      <c r="AQ7" s="3"/>
      <c r="AR7" s="2"/>
      <c r="AS7" s="2"/>
      <c r="AT7" s="2"/>
      <c r="AU7" s="3"/>
      <c r="AV7" s="18" t="s">
        <v>52</v>
      </c>
      <c r="AW7" s="2"/>
      <c r="AX7" s="2"/>
      <c r="AY7" s="2"/>
      <c r="AZ7" s="2"/>
      <c r="BA7" s="2"/>
      <c r="BB7" s="18"/>
      <c r="BC7" s="2"/>
      <c r="BD7" s="2"/>
      <c r="BE7" s="2"/>
      <c r="BF7" s="2"/>
      <c r="BG7" s="2"/>
      <c r="BH7" s="3"/>
      <c r="BI7" s="2"/>
    </row>
    <row r="8" spans="1:64" s="2" customFormat="1" ht="14.25" thickBot="1" thickTop="1">
      <c r="A8" s="201" t="s">
        <v>5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4">
        <v>1</v>
      </c>
      <c r="T8" s="5"/>
      <c r="U8" s="5"/>
      <c r="V8" s="5"/>
      <c r="W8" s="5"/>
      <c r="X8" s="6">
        <v>2</v>
      </c>
      <c r="Y8" s="5"/>
      <c r="Z8" s="5"/>
      <c r="AA8" s="5"/>
      <c r="AB8" s="5"/>
      <c r="AC8" s="6">
        <v>3</v>
      </c>
      <c r="AD8" s="5"/>
      <c r="AE8" s="5"/>
      <c r="AF8" s="5"/>
      <c r="AG8" s="5"/>
      <c r="AH8" s="6">
        <v>4</v>
      </c>
      <c r="AI8" s="5"/>
      <c r="AJ8" s="5"/>
      <c r="AK8" s="5"/>
      <c r="AL8" s="5"/>
      <c r="AM8" s="6">
        <v>5</v>
      </c>
      <c r="AN8" s="5"/>
      <c r="AO8" s="5"/>
      <c r="AP8" s="5"/>
      <c r="AQ8" s="5"/>
      <c r="AR8" s="6">
        <v>6</v>
      </c>
      <c r="AS8" s="5"/>
      <c r="AT8" s="5"/>
      <c r="AU8" s="5"/>
      <c r="AV8" s="7"/>
      <c r="AW8" s="5">
        <v>7</v>
      </c>
      <c r="AX8" s="5"/>
      <c r="AY8" s="5"/>
      <c r="AZ8" s="5"/>
      <c r="BA8" s="7"/>
      <c r="BB8" s="6">
        <v>8</v>
      </c>
      <c r="BC8" s="5"/>
      <c r="BD8" s="5"/>
      <c r="BE8" s="5"/>
      <c r="BF8" s="8"/>
      <c r="BG8" s="94" t="s">
        <v>6</v>
      </c>
      <c r="BH8" s="95"/>
      <c r="BI8" s="94" t="s">
        <v>7</v>
      </c>
      <c r="BJ8" s="96"/>
      <c r="BK8" s="204" t="s">
        <v>8</v>
      </c>
      <c r="BL8" s="205"/>
    </row>
    <row r="9" spans="1:64" s="2" customFormat="1" ht="13.5" thickTop="1">
      <c r="A9" s="44">
        <v>1</v>
      </c>
      <c r="B9" s="207" t="s">
        <v>107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5"/>
      <c r="S9" s="63"/>
      <c r="T9" s="64"/>
      <c r="U9" s="64"/>
      <c r="V9" s="64"/>
      <c r="W9" s="64"/>
      <c r="X9" s="213">
        <v>2</v>
      </c>
      <c r="Y9" s="214"/>
      <c r="Z9" s="66" t="s">
        <v>9</v>
      </c>
      <c r="AA9" s="214">
        <v>2</v>
      </c>
      <c r="AB9" s="215"/>
      <c r="AC9" s="210">
        <v>2</v>
      </c>
      <c r="AD9" s="211"/>
      <c r="AE9" s="162" t="s">
        <v>9</v>
      </c>
      <c r="AF9" s="211">
        <v>1</v>
      </c>
      <c r="AG9" s="212"/>
      <c r="AH9" s="216">
        <v>2</v>
      </c>
      <c r="AI9" s="217"/>
      <c r="AJ9" s="177" t="s">
        <v>9</v>
      </c>
      <c r="AK9" s="217">
        <v>3</v>
      </c>
      <c r="AL9" s="218"/>
      <c r="AM9" s="210">
        <v>4</v>
      </c>
      <c r="AN9" s="211"/>
      <c r="AO9" s="162" t="s">
        <v>9</v>
      </c>
      <c r="AP9" s="211">
        <v>2</v>
      </c>
      <c r="AQ9" s="212"/>
      <c r="AR9" s="213">
        <v>4</v>
      </c>
      <c r="AS9" s="214"/>
      <c r="AT9" s="66" t="s">
        <v>9</v>
      </c>
      <c r="AU9" s="214">
        <v>4</v>
      </c>
      <c r="AV9" s="215"/>
      <c r="AW9" s="216">
        <v>3</v>
      </c>
      <c r="AX9" s="217"/>
      <c r="AY9" s="168" t="s">
        <v>9</v>
      </c>
      <c r="AZ9" s="217">
        <v>5</v>
      </c>
      <c r="BA9" s="218"/>
      <c r="BB9" s="210">
        <v>5</v>
      </c>
      <c r="BC9" s="211"/>
      <c r="BD9" s="164" t="s">
        <v>9</v>
      </c>
      <c r="BE9" s="211">
        <v>2</v>
      </c>
      <c r="BF9" s="418"/>
      <c r="BG9" s="97">
        <f>SUM(S9+X9+AC9+AH9+AM9+AR9+AW9+BB9)</f>
        <v>22</v>
      </c>
      <c r="BH9" s="98"/>
      <c r="BI9" s="97">
        <f>SUM(V9+AA9+AF9+AK9+AP9+AU9+AZ9+BE9)</f>
        <v>19</v>
      </c>
      <c r="BJ9" s="99"/>
      <c r="BK9" s="390">
        <v>11</v>
      </c>
      <c r="BL9" s="391"/>
    </row>
    <row r="10" spans="1:64" s="2" customFormat="1" ht="12.75">
      <c r="A10" s="45">
        <v>2</v>
      </c>
      <c r="B10" s="225" t="s">
        <v>100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  <c r="S10" s="241">
        <v>2</v>
      </c>
      <c r="T10" s="235"/>
      <c r="U10" s="57" t="s">
        <v>9</v>
      </c>
      <c r="V10" s="235">
        <v>2</v>
      </c>
      <c r="W10" s="242"/>
      <c r="X10" s="58"/>
      <c r="Y10" s="59"/>
      <c r="Z10" s="59"/>
      <c r="AA10" s="59"/>
      <c r="AB10" s="59"/>
      <c r="AC10" s="231">
        <v>2</v>
      </c>
      <c r="AD10" s="232"/>
      <c r="AE10" s="163" t="s">
        <v>9</v>
      </c>
      <c r="AF10" s="232">
        <v>0</v>
      </c>
      <c r="AG10" s="233"/>
      <c r="AH10" s="234">
        <v>1</v>
      </c>
      <c r="AI10" s="235"/>
      <c r="AJ10" s="57" t="s">
        <v>9</v>
      </c>
      <c r="AK10" s="235">
        <v>1</v>
      </c>
      <c r="AL10" s="242"/>
      <c r="AM10" s="243">
        <v>0</v>
      </c>
      <c r="AN10" s="229"/>
      <c r="AO10" s="160" t="s">
        <v>9</v>
      </c>
      <c r="AP10" s="229">
        <v>1</v>
      </c>
      <c r="AQ10" s="230"/>
      <c r="AR10" s="231">
        <v>5</v>
      </c>
      <c r="AS10" s="232"/>
      <c r="AT10" s="163" t="s">
        <v>9</v>
      </c>
      <c r="AU10" s="232">
        <v>3</v>
      </c>
      <c r="AV10" s="233"/>
      <c r="AW10" s="231">
        <v>6</v>
      </c>
      <c r="AX10" s="232"/>
      <c r="AY10" s="163" t="s">
        <v>9</v>
      </c>
      <c r="AZ10" s="232">
        <v>2</v>
      </c>
      <c r="BA10" s="233"/>
      <c r="BB10" s="231">
        <v>5</v>
      </c>
      <c r="BC10" s="232"/>
      <c r="BD10" s="163" t="s">
        <v>9</v>
      </c>
      <c r="BE10" s="232">
        <v>0</v>
      </c>
      <c r="BF10" s="389"/>
      <c r="BG10" s="100">
        <f aca="true" t="shared" si="0" ref="BG10:BG16">SUM(S10+X10+AC10+AH10+AM10+AR10+AW10+BB10)</f>
        <v>21</v>
      </c>
      <c r="BH10" s="101"/>
      <c r="BI10" s="100">
        <f aca="true" t="shared" si="1" ref="BI10:BI16">SUM(V10+AA10+AF10+AK10+AP10+AU10+AZ10+BE10)</f>
        <v>9</v>
      </c>
      <c r="BJ10" s="102"/>
      <c r="BK10" s="358">
        <v>14</v>
      </c>
      <c r="BL10" s="360"/>
    </row>
    <row r="11" spans="1:64" s="2" customFormat="1" ht="12.75">
      <c r="A11" s="45">
        <v>3</v>
      </c>
      <c r="B11" s="225" t="s">
        <v>101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8">
        <v>1</v>
      </c>
      <c r="T11" s="229"/>
      <c r="U11" s="160" t="s">
        <v>9</v>
      </c>
      <c r="V11" s="229">
        <v>2</v>
      </c>
      <c r="W11" s="230"/>
      <c r="X11" s="243">
        <v>0</v>
      </c>
      <c r="Y11" s="229"/>
      <c r="Z11" s="160" t="s">
        <v>9</v>
      </c>
      <c r="AA11" s="229">
        <v>2</v>
      </c>
      <c r="AB11" s="230"/>
      <c r="AC11" s="58"/>
      <c r="AD11" s="59"/>
      <c r="AE11" s="59"/>
      <c r="AF11" s="59"/>
      <c r="AG11" s="59"/>
      <c r="AH11" s="234">
        <v>1</v>
      </c>
      <c r="AI11" s="235"/>
      <c r="AJ11" s="57" t="s">
        <v>9</v>
      </c>
      <c r="AK11" s="235">
        <v>1</v>
      </c>
      <c r="AL11" s="242"/>
      <c r="AM11" s="234">
        <v>2</v>
      </c>
      <c r="AN11" s="235"/>
      <c r="AO11" s="57" t="s">
        <v>9</v>
      </c>
      <c r="AP11" s="235">
        <v>2</v>
      </c>
      <c r="AQ11" s="242"/>
      <c r="AR11" s="231">
        <v>4</v>
      </c>
      <c r="AS11" s="232"/>
      <c r="AT11" s="163" t="s">
        <v>9</v>
      </c>
      <c r="AU11" s="232">
        <v>2</v>
      </c>
      <c r="AV11" s="233"/>
      <c r="AW11" s="243">
        <v>2</v>
      </c>
      <c r="AX11" s="229"/>
      <c r="AY11" s="160" t="s">
        <v>9</v>
      </c>
      <c r="AZ11" s="229">
        <v>8</v>
      </c>
      <c r="BA11" s="230"/>
      <c r="BB11" s="231">
        <v>4</v>
      </c>
      <c r="BC11" s="232"/>
      <c r="BD11" s="163" t="s">
        <v>9</v>
      </c>
      <c r="BE11" s="232">
        <v>0</v>
      </c>
      <c r="BF11" s="389"/>
      <c r="BG11" s="100">
        <f t="shared" si="0"/>
        <v>14</v>
      </c>
      <c r="BH11" s="101"/>
      <c r="BI11" s="100">
        <f t="shared" si="1"/>
        <v>17</v>
      </c>
      <c r="BJ11" s="102"/>
      <c r="BK11" s="378">
        <v>8</v>
      </c>
      <c r="BL11" s="379"/>
    </row>
    <row r="12" spans="1:64" s="2" customFormat="1" ht="12.75">
      <c r="A12" s="45">
        <v>4</v>
      </c>
      <c r="B12" s="225" t="s">
        <v>98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45">
        <v>3</v>
      </c>
      <c r="T12" s="232"/>
      <c r="U12" s="163" t="s">
        <v>9</v>
      </c>
      <c r="V12" s="232">
        <v>2</v>
      </c>
      <c r="W12" s="233"/>
      <c r="X12" s="234">
        <v>1</v>
      </c>
      <c r="Y12" s="235"/>
      <c r="Z12" s="57" t="s">
        <v>9</v>
      </c>
      <c r="AA12" s="235">
        <v>1</v>
      </c>
      <c r="AB12" s="242"/>
      <c r="AC12" s="234">
        <v>1</v>
      </c>
      <c r="AD12" s="235"/>
      <c r="AE12" s="57" t="s">
        <v>9</v>
      </c>
      <c r="AF12" s="235">
        <v>1</v>
      </c>
      <c r="AG12" s="242"/>
      <c r="AH12" s="58"/>
      <c r="AI12" s="59"/>
      <c r="AJ12" s="59"/>
      <c r="AK12" s="59"/>
      <c r="AL12" s="59"/>
      <c r="AM12" s="243">
        <v>1</v>
      </c>
      <c r="AN12" s="229"/>
      <c r="AO12" s="160" t="s">
        <v>9</v>
      </c>
      <c r="AP12" s="229">
        <v>5</v>
      </c>
      <c r="AQ12" s="230"/>
      <c r="AR12" s="231">
        <v>4</v>
      </c>
      <c r="AS12" s="232"/>
      <c r="AT12" s="163" t="s">
        <v>9</v>
      </c>
      <c r="AU12" s="232">
        <v>1</v>
      </c>
      <c r="AV12" s="233"/>
      <c r="AW12" s="234">
        <v>2</v>
      </c>
      <c r="AX12" s="235"/>
      <c r="AY12" s="57" t="s">
        <v>9</v>
      </c>
      <c r="AZ12" s="235">
        <v>2</v>
      </c>
      <c r="BA12" s="242"/>
      <c r="BB12" s="231">
        <v>8</v>
      </c>
      <c r="BC12" s="232"/>
      <c r="BD12" s="163" t="s">
        <v>9</v>
      </c>
      <c r="BE12" s="232">
        <v>1</v>
      </c>
      <c r="BF12" s="389"/>
      <c r="BG12" s="100">
        <f t="shared" si="0"/>
        <v>20</v>
      </c>
      <c r="BH12" s="101"/>
      <c r="BI12" s="100">
        <f t="shared" si="1"/>
        <v>13</v>
      </c>
      <c r="BJ12" s="102"/>
      <c r="BK12" s="358">
        <v>12</v>
      </c>
      <c r="BL12" s="360"/>
    </row>
    <row r="13" spans="1:64" s="2" customFormat="1" ht="12.75">
      <c r="A13" s="45">
        <v>5</v>
      </c>
      <c r="B13" s="225" t="s">
        <v>109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8">
        <v>2</v>
      </c>
      <c r="T13" s="229"/>
      <c r="U13" s="160" t="s">
        <v>9</v>
      </c>
      <c r="V13" s="229">
        <v>4</v>
      </c>
      <c r="W13" s="230"/>
      <c r="X13" s="231">
        <v>1</v>
      </c>
      <c r="Y13" s="232"/>
      <c r="Z13" s="163" t="s">
        <v>9</v>
      </c>
      <c r="AA13" s="232">
        <v>0</v>
      </c>
      <c r="AB13" s="233"/>
      <c r="AC13" s="234">
        <v>2</v>
      </c>
      <c r="AD13" s="235"/>
      <c r="AE13" s="57" t="s">
        <v>9</v>
      </c>
      <c r="AF13" s="235">
        <v>2</v>
      </c>
      <c r="AG13" s="242"/>
      <c r="AH13" s="231">
        <v>5</v>
      </c>
      <c r="AI13" s="232"/>
      <c r="AJ13" s="163" t="s">
        <v>9</v>
      </c>
      <c r="AK13" s="232">
        <v>1</v>
      </c>
      <c r="AL13" s="233"/>
      <c r="AM13" s="58"/>
      <c r="AN13" s="59"/>
      <c r="AO13" s="59"/>
      <c r="AP13" s="59"/>
      <c r="AQ13" s="59"/>
      <c r="AR13" s="243">
        <v>1</v>
      </c>
      <c r="AS13" s="229"/>
      <c r="AT13" s="160" t="s">
        <v>9</v>
      </c>
      <c r="AU13" s="229">
        <v>6</v>
      </c>
      <c r="AV13" s="230"/>
      <c r="AW13" s="234">
        <v>1</v>
      </c>
      <c r="AX13" s="235"/>
      <c r="AY13" s="57" t="s">
        <v>9</v>
      </c>
      <c r="AZ13" s="235">
        <v>1</v>
      </c>
      <c r="BA13" s="242"/>
      <c r="BB13" s="231">
        <v>5</v>
      </c>
      <c r="BC13" s="232"/>
      <c r="BD13" s="163" t="s">
        <v>9</v>
      </c>
      <c r="BE13" s="232">
        <v>1</v>
      </c>
      <c r="BF13" s="389"/>
      <c r="BG13" s="100">
        <f t="shared" si="0"/>
        <v>17</v>
      </c>
      <c r="BH13" s="101"/>
      <c r="BI13" s="100">
        <f t="shared" si="1"/>
        <v>15</v>
      </c>
      <c r="BJ13" s="102"/>
      <c r="BK13" s="358">
        <v>11</v>
      </c>
      <c r="BL13" s="360"/>
    </row>
    <row r="14" spans="1:64" s="2" customFormat="1" ht="12.75">
      <c r="A14" s="47">
        <v>6</v>
      </c>
      <c r="B14" s="225" t="s">
        <v>110</v>
      </c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8"/>
      <c r="S14" s="241">
        <v>4</v>
      </c>
      <c r="T14" s="235"/>
      <c r="U14" s="57" t="s">
        <v>9</v>
      </c>
      <c r="V14" s="235">
        <v>4</v>
      </c>
      <c r="W14" s="242"/>
      <c r="X14" s="243">
        <v>3</v>
      </c>
      <c r="Y14" s="229"/>
      <c r="Z14" s="160" t="s">
        <v>9</v>
      </c>
      <c r="AA14" s="229">
        <v>5</v>
      </c>
      <c r="AB14" s="230"/>
      <c r="AC14" s="243">
        <v>2</v>
      </c>
      <c r="AD14" s="229"/>
      <c r="AE14" s="160" t="s">
        <v>9</v>
      </c>
      <c r="AF14" s="229">
        <v>4</v>
      </c>
      <c r="AG14" s="230"/>
      <c r="AH14" s="243">
        <v>1</v>
      </c>
      <c r="AI14" s="229"/>
      <c r="AJ14" s="160" t="s">
        <v>9</v>
      </c>
      <c r="AK14" s="229">
        <v>4</v>
      </c>
      <c r="AL14" s="230"/>
      <c r="AM14" s="231">
        <v>6</v>
      </c>
      <c r="AN14" s="232"/>
      <c r="AO14" s="163" t="s">
        <v>9</v>
      </c>
      <c r="AP14" s="232">
        <v>1</v>
      </c>
      <c r="AQ14" s="233"/>
      <c r="AR14" s="67"/>
      <c r="AS14" s="64"/>
      <c r="AT14" s="64"/>
      <c r="AU14" s="64"/>
      <c r="AV14" s="65"/>
      <c r="AW14" s="231">
        <v>3</v>
      </c>
      <c r="AX14" s="232"/>
      <c r="AY14" s="163" t="s">
        <v>9</v>
      </c>
      <c r="AZ14" s="232">
        <v>2</v>
      </c>
      <c r="BA14" s="233"/>
      <c r="BB14" s="231">
        <v>6</v>
      </c>
      <c r="BC14" s="232"/>
      <c r="BD14" s="163" t="s">
        <v>9</v>
      </c>
      <c r="BE14" s="232">
        <v>3</v>
      </c>
      <c r="BF14" s="389"/>
      <c r="BG14" s="100">
        <f t="shared" si="0"/>
        <v>25</v>
      </c>
      <c r="BH14" s="101"/>
      <c r="BI14" s="100">
        <f t="shared" si="1"/>
        <v>23</v>
      </c>
      <c r="BJ14" s="102"/>
      <c r="BK14" s="358">
        <v>10</v>
      </c>
      <c r="BL14" s="360"/>
    </row>
    <row r="15" spans="1:64" s="2" customFormat="1" ht="12.75">
      <c r="A15" s="45">
        <v>7</v>
      </c>
      <c r="B15" s="225" t="s">
        <v>106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45">
        <v>5</v>
      </c>
      <c r="T15" s="232"/>
      <c r="U15" s="163" t="s">
        <v>9</v>
      </c>
      <c r="V15" s="232">
        <v>3</v>
      </c>
      <c r="W15" s="233"/>
      <c r="X15" s="243">
        <v>2</v>
      </c>
      <c r="Y15" s="229"/>
      <c r="Z15" s="160" t="s">
        <v>9</v>
      </c>
      <c r="AA15" s="229">
        <v>6</v>
      </c>
      <c r="AB15" s="230"/>
      <c r="AC15" s="231">
        <v>8</v>
      </c>
      <c r="AD15" s="232"/>
      <c r="AE15" s="163" t="s">
        <v>9</v>
      </c>
      <c r="AF15" s="232">
        <v>2</v>
      </c>
      <c r="AG15" s="233"/>
      <c r="AH15" s="234">
        <v>2</v>
      </c>
      <c r="AI15" s="235"/>
      <c r="AJ15" s="57" t="s">
        <v>9</v>
      </c>
      <c r="AK15" s="235">
        <v>2</v>
      </c>
      <c r="AL15" s="242"/>
      <c r="AM15" s="234">
        <v>1</v>
      </c>
      <c r="AN15" s="235"/>
      <c r="AO15" s="57" t="s">
        <v>9</v>
      </c>
      <c r="AP15" s="235">
        <v>1</v>
      </c>
      <c r="AQ15" s="242"/>
      <c r="AR15" s="403">
        <v>2</v>
      </c>
      <c r="AS15" s="399"/>
      <c r="AT15" s="161" t="s">
        <v>9</v>
      </c>
      <c r="AU15" s="399">
        <v>3</v>
      </c>
      <c r="AV15" s="400"/>
      <c r="AW15" s="58"/>
      <c r="AX15" s="59"/>
      <c r="AY15" s="59"/>
      <c r="AZ15" s="59"/>
      <c r="BA15" s="59"/>
      <c r="BB15" s="231">
        <v>9</v>
      </c>
      <c r="BC15" s="232"/>
      <c r="BD15" s="163" t="s">
        <v>9</v>
      </c>
      <c r="BE15" s="232">
        <v>1</v>
      </c>
      <c r="BF15" s="389"/>
      <c r="BG15" s="100">
        <f t="shared" si="0"/>
        <v>29</v>
      </c>
      <c r="BH15" s="101"/>
      <c r="BI15" s="100">
        <f t="shared" si="1"/>
        <v>18</v>
      </c>
      <c r="BJ15" s="102"/>
      <c r="BK15" s="378">
        <v>11</v>
      </c>
      <c r="BL15" s="379"/>
    </row>
    <row r="16" spans="1:64" s="2" customFormat="1" ht="13.5" thickBot="1">
      <c r="A16" s="46">
        <v>8</v>
      </c>
      <c r="B16" s="246" t="s">
        <v>108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8"/>
      <c r="S16" s="415">
        <v>2</v>
      </c>
      <c r="T16" s="387"/>
      <c r="U16" s="167" t="s">
        <v>9</v>
      </c>
      <c r="V16" s="387">
        <v>5</v>
      </c>
      <c r="W16" s="388"/>
      <c r="X16" s="401">
        <v>0</v>
      </c>
      <c r="Y16" s="387"/>
      <c r="Z16" s="167" t="s">
        <v>9</v>
      </c>
      <c r="AA16" s="387">
        <v>5</v>
      </c>
      <c r="AB16" s="388"/>
      <c r="AC16" s="401">
        <v>0</v>
      </c>
      <c r="AD16" s="387"/>
      <c r="AE16" s="167" t="s">
        <v>9</v>
      </c>
      <c r="AF16" s="387">
        <v>4</v>
      </c>
      <c r="AG16" s="388"/>
      <c r="AH16" s="401">
        <v>1</v>
      </c>
      <c r="AI16" s="387"/>
      <c r="AJ16" s="167" t="s">
        <v>9</v>
      </c>
      <c r="AK16" s="387">
        <v>8</v>
      </c>
      <c r="AL16" s="388"/>
      <c r="AM16" s="401">
        <v>1</v>
      </c>
      <c r="AN16" s="387"/>
      <c r="AO16" s="167" t="s">
        <v>9</v>
      </c>
      <c r="AP16" s="387">
        <v>5</v>
      </c>
      <c r="AQ16" s="388"/>
      <c r="AR16" s="412">
        <v>3</v>
      </c>
      <c r="AS16" s="413"/>
      <c r="AT16" s="181" t="s">
        <v>9</v>
      </c>
      <c r="AU16" s="413">
        <v>6</v>
      </c>
      <c r="AV16" s="414"/>
      <c r="AW16" s="401">
        <v>1</v>
      </c>
      <c r="AX16" s="387"/>
      <c r="AY16" s="167" t="s">
        <v>9</v>
      </c>
      <c r="AZ16" s="387">
        <v>9</v>
      </c>
      <c r="BA16" s="388"/>
      <c r="BB16" s="82"/>
      <c r="BC16" s="83"/>
      <c r="BD16" s="83"/>
      <c r="BE16" s="83"/>
      <c r="BF16" s="84"/>
      <c r="BG16" s="103">
        <f t="shared" si="0"/>
        <v>8</v>
      </c>
      <c r="BH16" s="104"/>
      <c r="BI16" s="103">
        <f t="shared" si="1"/>
        <v>42</v>
      </c>
      <c r="BJ16" s="105"/>
      <c r="BK16" s="383">
        <v>0</v>
      </c>
      <c r="BL16" s="384"/>
    </row>
    <row r="17" spans="1:62" s="2" customFormat="1" ht="14.25" thickBot="1" thickTop="1">
      <c r="A17" s="9"/>
      <c r="N17" s="10"/>
      <c r="S17" s="10"/>
      <c r="X17" s="10"/>
      <c r="AC17" s="10"/>
      <c r="AH17" s="10"/>
      <c r="AM17" s="10"/>
      <c r="AR17" s="10"/>
      <c r="AS17" s="10"/>
      <c r="AW17" s="10"/>
      <c r="BB17" s="376" t="s">
        <v>10</v>
      </c>
      <c r="BC17" s="376"/>
      <c r="BD17" s="376"/>
      <c r="BE17" s="376"/>
      <c r="BF17" s="376"/>
      <c r="BG17" s="377">
        <f>SUM(BG9:BG16)</f>
        <v>156</v>
      </c>
      <c r="BH17" s="377"/>
      <c r="BI17" s="377">
        <f>SUM(BI9:BI16)</f>
        <v>156</v>
      </c>
      <c r="BJ17" s="377"/>
    </row>
    <row r="18" spans="1:52" s="2" customFormat="1" ht="12.75" customHeight="1" thickBot="1" thickTop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269" t="s">
        <v>22</v>
      </c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1:62" s="2" customFormat="1" ht="14.25" thickBot="1" thickTop="1">
      <c r="A19" s="201" t="s">
        <v>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  <c r="S19" s="270">
        <v>1</v>
      </c>
      <c r="T19" s="271"/>
      <c r="U19" s="272">
        <v>2</v>
      </c>
      <c r="V19" s="271"/>
      <c r="W19" s="272">
        <v>3</v>
      </c>
      <c r="X19" s="271"/>
      <c r="Y19" s="272">
        <v>4</v>
      </c>
      <c r="Z19" s="271"/>
      <c r="AA19" s="272">
        <v>5</v>
      </c>
      <c r="AB19" s="271"/>
      <c r="AC19" s="272">
        <v>6</v>
      </c>
      <c r="AD19" s="271"/>
      <c r="AE19" s="272">
        <v>7</v>
      </c>
      <c r="AF19" s="271"/>
      <c r="AG19" s="272">
        <v>8</v>
      </c>
      <c r="AH19" s="271"/>
      <c r="AI19" s="272">
        <v>9</v>
      </c>
      <c r="AJ19" s="271"/>
      <c r="AK19" s="272">
        <v>10</v>
      </c>
      <c r="AL19" s="271"/>
      <c r="AM19" s="272">
        <v>11</v>
      </c>
      <c r="AN19" s="271"/>
      <c r="AO19" s="272">
        <v>12</v>
      </c>
      <c r="AP19" s="271"/>
      <c r="AQ19" s="272">
        <v>13</v>
      </c>
      <c r="AR19" s="271"/>
      <c r="AS19" s="272">
        <v>14</v>
      </c>
      <c r="AT19" s="271"/>
      <c r="AU19" s="272">
        <v>15</v>
      </c>
      <c r="AV19" s="271"/>
      <c r="AW19" s="272">
        <v>16</v>
      </c>
      <c r="AX19" s="271"/>
      <c r="AY19" s="272">
        <v>17</v>
      </c>
      <c r="AZ19" s="271"/>
      <c r="BA19" s="272">
        <v>18</v>
      </c>
      <c r="BB19" s="271"/>
      <c r="BC19" s="272">
        <v>19</v>
      </c>
      <c r="BD19" s="271"/>
      <c r="BE19" s="272">
        <v>20</v>
      </c>
      <c r="BF19" s="271"/>
      <c r="BG19" s="272">
        <v>21</v>
      </c>
      <c r="BH19" s="273"/>
      <c r="BI19" s="373"/>
      <c r="BJ19" s="206"/>
    </row>
    <row r="20" spans="1:62" s="2" customFormat="1" ht="13.5" thickTop="1">
      <c r="A20" s="44">
        <v>1</v>
      </c>
      <c r="B20" s="207" t="s">
        <v>107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5"/>
      <c r="S20" s="282" t="s">
        <v>160</v>
      </c>
      <c r="T20" s="283"/>
      <c r="U20" s="284" t="s">
        <v>160</v>
      </c>
      <c r="V20" s="283"/>
      <c r="W20" s="284" t="s">
        <v>160</v>
      </c>
      <c r="X20" s="283"/>
      <c r="Y20" s="284" t="s">
        <v>160</v>
      </c>
      <c r="Z20" s="283"/>
      <c r="AA20" s="284" t="s">
        <v>160</v>
      </c>
      <c r="AB20" s="283"/>
      <c r="AC20" s="284" t="s">
        <v>160</v>
      </c>
      <c r="AD20" s="283"/>
      <c r="AE20" s="284" t="s">
        <v>160</v>
      </c>
      <c r="AF20" s="283"/>
      <c r="AG20" s="284" t="s">
        <v>160</v>
      </c>
      <c r="AH20" s="283"/>
      <c r="AI20" s="284" t="s">
        <v>160</v>
      </c>
      <c r="AJ20" s="283"/>
      <c r="AK20" s="284" t="s">
        <v>160</v>
      </c>
      <c r="AL20" s="283"/>
      <c r="AM20" s="284" t="s">
        <v>160</v>
      </c>
      <c r="AN20" s="283"/>
      <c r="AO20" s="285"/>
      <c r="AP20" s="286"/>
      <c r="AQ20" s="285"/>
      <c r="AR20" s="286"/>
      <c r="AS20" s="285"/>
      <c r="AT20" s="286"/>
      <c r="AU20" s="285"/>
      <c r="AV20" s="286"/>
      <c r="AW20" s="285"/>
      <c r="AX20" s="286"/>
      <c r="AY20" s="285"/>
      <c r="AZ20" s="286"/>
      <c r="BA20" s="285"/>
      <c r="BB20" s="286"/>
      <c r="BC20" s="285"/>
      <c r="BD20" s="286"/>
      <c r="BE20" s="285"/>
      <c r="BF20" s="286"/>
      <c r="BG20" s="285"/>
      <c r="BH20" s="287"/>
      <c r="BI20" s="368"/>
      <c r="BJ20" s="369"/>
    </row>
    <row r="21" spans="1:62" s="2" customFormat="1" ht="12.75">
      <c r="A21" s="45">
        <v>2</v>
      </c>
      <c r="B21" s="225" t="s">
        <v>100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82" t="s">
        <v>160</v>
      </c>
      <c r="T21" s="283"/>
      <c r="U21" s="284" t="s">
        <v>160</v>
      </c>
      <c r="V21" s="283"/>
      <c r="W21" s="284" t="s">
        <v>160</v>
      </c>
      <c r="X21" s="283"/>
      <c r="Y21" s="284" t="s">
        <v>160</v>
      </c>
      <c r="Z21" s="283"/>
      <c r="AA21" s="284" t="s">
        <v>160</v>
      </c>
      <c r="AB21" s="283"/>
      <c r="AC21" s="284" t="s">
        <v>160</v>
      </c>
      <c r="AD21" s="283"/>
      <c r="AE21" s="284" t="s">
        <v>160</v>
      </c>
      <c r="AF21" s="283"/>
      <c r="AG21" s="284" t="s">
        <v>160</v>
      </c>
      <c r="AH21" s="283"/>
      <c r="AI21" s="284" t="s">
        <v>160</v>
      </c>
      <c r="AJ21" s="283"/>
      <c r="AK21" s="284" t="s">
        <v>160</v>
      </c>
      <c r="AL21" s="283"/>
      <c r="AM21" s="284" t="s">
        <v>160</v>
      </c>
      <c r="AN21" s="283"/>
      <c r="AO21" s="284" t="s">
        <v>160</v>
      </c>
      <c r="AP21" s="283"/>
      <c r="AQ21" s="284" t="s">
        <v>160</v>
      </c>
      <c r="AR21" s="283"/>
      <c r="AS21" s="284" t="s">
        <v>160</v>
      </c>
      <c r="AT21" s="283"/>
      <c r="AU21" s="285"/>
      <c r="AV21" s="286"/>
      <c r="AW21" s="285"/>
      <c r="AX21" s="286"/>
      <c r="AY21" s="285"/>
      <c r="AZ21" s="286"/>
      <c r="BA21" s="285"/>
      <c r="BB21" s="286"/>
      <c r="BC21" s="285"/>
      <c r="BD21" s="286"/>
      <c r="BE21" s="285"/>
      <c r="BF21" s="286"/>
      <c r="BG21" s="285"/>
      <c r="BH21" s="287"/>
      <c r="BI21" s="368"/>
      <c r="BJ21" s="369"/>
    </row>
    <row r="22" spans="1:62" s="2" customFormat="1" ht="12.75">
      <c r="A22" s="45">
        <v>3</v>
      </c>
      <c r="B22" s="225" t="s">
        <v>101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8"/>
      <c r="S22" s="282" t="s">
        <v>160</v>
      </c>
      <c r="T22" s="283"/>
      <c r="U22" s="284" t="s">
        <v>160</v>
      </c>
      <c r="V22" s="283"/>
      <c r="W22" s="284" t="s">
        <v>160</v>
      </c>
      <c r="X22" s="283"/>
      <c r="Y22" s="284" t="s">
        <v>160</v>
      </c>
      <c r="Z22" s="283"/>
      <c r="AA22" s="284" t="s">
        <v>160</v>
      </c>
      <c r="AB22" s="283"/>
      <c r="AC22" s="284" t="s">
        <v>160</v>
      </c>
      <c r="AD22" s="283"/>
      <c r="AE22" s="284" t="s">
        <v>160</v>
      </c>
      <c r="AF22" s="283"/>
      <c r="AG22" s="284" t="s">
        <v>160</v>
      </c>
      <c r="AH22" s="283"/>
      <c r="AI22" s="285"/>
      <c r="AJ22" s="286"/>
      <c r="AK22" s="285"/>
      <c r="AL22" s="286"/>
      <c r="AM22" s="285"/>
      <c r="AN22" s="286"/>
      <c r="AO22" s="285"/>
      <c r="AP22" s="286"/>
      <c r="AQ22" s="285"/>
      <c r="AR22" s="286"/>
      <c r="AS22" s="285"/>
      <c r="AT22" s="286"/>
      <c r="AU22" s="285"/>
      <c r="AV22" s="286"/>
      <c r="AW22" s="285"/>
      <c r="AX22" s="286"/>
      <c r="AY22" s="285"/>
      <c r="AZ22" s="286"/>
      <c r="BA22" s="285"/>
      <c r="BB22" s="286"/>
      <c r="BC22" s="370"/>
      <c r="BD22" s="371"/>
      <c r="BE22" s="370"/>
      <c r="BF22" s="371"/>
      <c r="BG22" s="370"/>
      <c r="BH22" s="372"/>
      <c r="BI22" s="368"/>
      <c r="BJ22" s="369"/>
    </row>
    <row r="23" spans="1:62" s="2" customFormat="1" ht="12.75">
      <c r="A23" s="45">
        <v>4</v>
      </c>
      <c r="B23" s="225" t="s">
        <v>98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282" t="s">
        <v>160</v>
      </c>
      <c r="T23" s="283"/>
      <c r="U23" s="284" t="s">
        <v>160</v>
      </c>
      <c r="V23" s="283"/>
      <c r="W23" s="284" t="s">
        <v>160</v>
      </c>
      <c r="X23" s="283"/>
      <c r="Y23" s="284" t="s">
        <v>160</v>
      </c>
      <c r="Z23" s="283"/>
      <c r="AA23" s="284" t="s">
        <v>160</v>
      </c>
      <c r="AB23" s="283"/>
      <c r="AC23" s="284" t="s">
        <v>160</v>
      </c>
      <c r="AD23" s="283"/>
      <c r="AE23" s="284" t="s">
        <v>160</v>
      </c>
      <c r="AF23" s="283"/>
      <c r="AG23" s="284" t="s">
        <v>160</v>
      </c>
      <c r="AH23" s="283"/>
      <c r="AI23" s="284" t="s">
        <v>160</v>
      </c>
      <c r="AJ23" s="283"/>
      <c r="AK23" s="284" t="s">
        <v>160</v>
      </c>
      <c r="AL23" s="283"/>
      <c r="AM23" s="284" t="s">
        <v>160</v>
      </c>
      <c r="AN23" s="283"/>
      <c r="AO23" s="284" t="s">
        <v>160</v>
      </c>
      <c r="AP23" s="283"/>
      <c r="AQ23" s="285"/>
      <c r="AR23" s="286"/>
      <c r="AS23" s="285"/>
      <c r="AT23" s="286"/>
      <c r="AU23" s="285"/>
      <c r="AV23" s="286"/>
      <c r="AW23" s="285"/>
      <c r="AX23" s="286"/>
      <c r="AY23" s="285"/>
      <c r="AZ23" s="286"/>
      <c r="BA23" s="285"/>
      <c r="BB23" s="286"/>
      <c r="BC23" s="285"/>
      <c r="BD23" s="286"/>
      <c r="BE23" s="285"/>
      <c r="BF23" s="286"/>
      <c r="BG23" s="285"/>
      <c r="BH23" s="287"/>
      <c r="BI23" s="368"/>
      <c r="BJ23" s="369"/>
    </row>
    <row r="24" spans="1:62" s="2" customFormat="1" ht="12.75">
      <c r="A24" s="45">
        <v>5</v>
      </c>
      <c r="B24" s="225" t="s">
        <v>109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82" t="s">
        <v>160</v>
      </c>
      <c r="T24" s="283"/>
      <c r="U24" s="284" t="s">
        <v>160</v>
      </c>
      <c r="V24" s="283"/>
      <c r="W24" s="284" t="s">
        <v>160</v>
      </c>
      <c r="X24" s="283"/>
      <c r="Y24" s="284" t="s">
        <v>160</v>
      </c>
      <c r="Z24" s="283"/>
      <c r="AA24" s="284" t="s">
        <v>160</v>
      </c>
      <c r="AB24" s="283"/>
      <c r="AC24" s="284" t="s">
        <v>160</v>
      </c>
      <c r="AD24" s="283"/>
      <c r="AE24" s="284" t="s">
        <v>160</v>
      </c>
      <c r="AF24" s="283"/>
      <c r="AG24" s="284" t="s">
        <v>160</v>
      </c>
      <c r="AH24" s="283"/>
      <c r="AI24" s="284" t="s">
        <v>160</v>
      </c>
      <c r="AJ24" s="283"/>
      <c r="AK24" s="284" t="s">
        <v>160</v>
      </c>
      <c r="AL24" s="283"/>
      <c r="AM24" s="284" t="s">
        <v>160</v>
      </c>
      <c r="AN24" s="283"/>
      <c r="AO24" s="285"/>
      <c r="AP24" s="286"/>
      <c r="AQ24" s="285"/>
      <c r="AR24" s="286"/>
      <c r="AS24" s="285"/>
      <c r="AT24" s="286"/>
      <c r="AU24" s="285"/>
      <c r="AV24" s="286"/>
      <c r="AW24" s="285"/>
      <c r="AX24" s="286"/>
      <c r="AY24" s="285"/>
      <c r="AZ24" s="286"/>
      <c r="BA24" s="285"/>
      <c r="BB24" s="286"/>
      <c r="BC24" s="370"/>
      <c r="BD24" s="371"/>
      <c r="BE24" s="370"/>
      <c r="BF24" s="371"/>
      <c r="BG24" s="370"/>
      <c r="BH24" s="372"/>
      <c r="BI24" s="368"/>
      <c r="BJ24" s="369"/>
    </row>
    <row r="25" spans="1:62" s="2" customFormat="1" ht="12.75">
      <c r="A25" s="47">
        <v>6</v>
      </c>
      <c r="B25" s="225" t="s">
        <v>110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8"/>
      <c r="S25" s="282" t="s">
        <v>160</v>
      </c>
      <c r="T25" s="283"/>
      <c r="U25" s="284" t="s">
        <v>160</v>
      </c>
      <c r="V25" s="283"/>
      <c r="W25" s="284" t="s">
        <v>160</v>
      </c>
      <c r="X25" s="283"/>
      <c r="Y25" s="284" t="s">
        <v>160</v>
      </c>
      <c r="Z25" s="283"/>
      <c r="AA25" s="284" t="s">
        <v>160</v>
      </c>
      <c r="AB25" s="283"/>
      <c r="AC25" s="284" t="s">
        <v>160</v>
      </c>
      <c r="AD25" s="283"/>
      <c r="AE25" s="284" t="s">
        <v>160</v>
      </c>
      <c r="AF25" s="283"/>
      <c r="AG25" s="284" t="s">
        <v>160</v>
      </c>
      <c r="AH25" s="283"/>
      <c r="AI25" s="284" t="s">
        <v>160</v>
      </c>
      <c r="AJ25" s="283"/>
      <c r="AK25" s="284" t="s">
        <v>160</v>
      </c>
      <c r="AL25" s="283"/>
      <c r="AM25" s="416"/>
      <c r="AN25" s="417"/>
      <c r="AO25" s="416"/>
      <c r="AP25" s="417"/>
      <c r="AQ25" s="416"/>
      <c r="AR25" s="417"/>
      <c r="AS25" s="285"/>
      <c r="AT25" s="286"/>
      <c r="AU25" s="285"/>
      <c r="AV25" s="286"/>
      <c r="AW25" s="285"/>
      <c r="AX25" s="286"/>
      <c r="AY25" s="285"/>
      <c r="AZ25" s="286"/>
      <c r="BA25" s="285"/>
      <c r="BB25" s="286"/>
      <c r="BC25" s="285"/>
      <c r="BD25" s="286"/>
      <c r="BE25" s="285"/>
      <c r="BF25" s="286"/>
      <c r="BG25" s="285"/>
      <c r="BH25" s="287"/>
      <c r="BI25" s="368"/>
      <c r="BJ25" s="369"/>
    </row>
    <row r="26" spans="1:62" s="2" customFormat="1" ht="12.75">
      <c r="A26" s="45">
        <v>7</v>
      </c>
      <c r="B26" s="225" t="s">
        <v>106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282" t="s">
        <v>160</v>
      </c>
      <c r="T26" s="283"/>
      <c r="U26" s="284" t="s">
        <v>160</v>
      </c>
      <c r="V26" s="283"/>
      <c r="W26" s="284" t="s">
        <v>160</v>
      </c>
      <c r="X26" s="283"/>
      <c r="Y26" s="284" t="s">
        <v>160</v>
      </c>
      <c r="Z26" s="283"/>
      <c r="AA26" s="284" t="s">
        <v>160</v>
      </c>
      <c r="AB26" s="283"/>
      <c r="AC26" s="284" t="s">
        <v>160</v>
      </c>
      <c r="AD26" s="283"/>
      <c r="AE26" s="284" t="s">
        <v>160</v>
      </c>
      <c r="AF26" s="283"/>
      <c r="AG26" s="284" t="s">
        <v>160</v>
      </c>
      <c r="AH26" s="283"/>
      <c r="AI26" s="284" t="s">
        <v>160</v>
      </c>
      <c r="AJ26" s="283"/>
      <c r="AK26" s="284" t="s">
        <v>160</v>
      </c>
      <c r="AL26" s="283"/>
      <c r="AM26" s="284" t="s">
        <v>160</v>
      </c>
      <c r="AN26" s="283"/>
      <c r="AO26" s="285"/>
      <c r="AP26" s="286"/>
      <c r="AQ26" s="285"/>
      <c r="AR26" s="286"/>
      <c r="AS26" s="285"/>
      <c r="AT26" s="286"/>
      <c r="AU26" s="285"/>
      <c r="AV26" s="286"/>
      <c r="AW26" s="285"/>
      <c r="AX26" s="286"/>
      <c r="AY26" s="285"/>
      <c r="AZ26" s="286"/>
      <c r="BA26" s="285"/>
      <c r="BB26" s="286"/>
      <c r="BC26" s="285"/>
      <c r="BD26" s="286"/>
      <c r="BE26" s="285"/>
      <c r="BF26" s="286"/>
      <c r="BG26" s="285"/>
      <c r="BH26" s="287"/>
      <c r="BI26" s="368"/>
      <c r="BJ26" s="369"/>
    </row>
    <row r="27" spans="1:62" s="2" customFormat="1" ht="13.5" thickBot="1">
      <c r="A27" s="46">
        <v>8</v>
      </c>
      <c r="B27" s="246" t="s">
        <v>108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8"/>
      <c r="S27" s="419"/>
      <c r="T27" s="286"/>
      <c r="U27" s="285"/>
      <c r="V27" s="286"/>
      <c r="W27" s="285"/>
      <c r="X27" s="286"/>
      <c r="Y27" s="285"/>
      <c r="Z27" s="286"/>
      <c r="AA27" s="285"/>
      <c r="AB27" s="286"/>
      <c r="AC27" s="285"/>
      <c r="AD27" s="286"/>
      <c r="AE27" s="285"/>
      <c r="AF27" s="286"/>
      <c r="AG27" s="285"/>
      <c r="AH27" s="286"/>
      <c r="AI27" s="285"/>
      <c r="AJ27" s="286"/>
      <c r="AK27" s="285"/>
      <c r="AL27" s="286"/>
      <c r="AM27" s="285"/>
      <c r="AN27" s="286"/>
      <c r="AO27" s="285"/>
      <c r="AP27" s="286"/>
      <c r="AQ27" s="285"/>
      <c r="AR27" s="286"/>
      <c r="AS27" s="285"/>
      <c r="AT27" s="286"/>
      <c r="AU27" s="285"/>
      <c r="AV27" s="286"/>
      <c r="AW27" s="285"/>
      <c r="AX27" s="286"/>
      <c r="AY27" s="285"/>
      <c r="AZ27" s="286"/>
      <c r="BA27" s="285"/>
      <c r="BB27" s="286"/>
      <c r="BC27" s="285"/>
      <c r="BD27" s="286"/>
      <c r="BE27" s="285"/>
      <c r="BF27" s="286"/>
      <c r="BG27" s="285"/>
      <c r="BH27" s="287"/>
      <c r="BI27" s="368"/>
      <c r="BJ27" s="369"/>
    </row>
    <row r="28" spans="1:64" ht="14.25" thickBo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70">
        <v>21</v>
      </c>
      <c r="T28" s="271"/>
      <c r="U28" s="272">
        <v>20</v>
      </c>
      <c r="V28" s="271"/>
      <c r="W28" s="272">
        <v>19</v>
      </c>
      <c r="X28" s="271"/>
      <c r="Y28" s="272">
        <v>18</v>
      </c>
      <c r="Z28" s="271"/>
      <c r="AA28" s="272">
        <v>17</v>
      </c>
      <c r="AB28" s="271"/>
      <c r="AC28" s="272">
        <v>16</v>
      </c>
      <c r="AD28" s="271"/>
      <c r="AE28" s="272">
        <v>15</v>
      </c>
      <c r="AF28" s="271"/>
      <c r="AG28" s="272">
        <v>14</v>
      </c>
      <c r="AH28" s="271"/>
      <c r="AI28" s="272">
        <v>13</v>
      </c>
      <c r="AJ28" s="271"/>
      <c r="AK28" s="272">
        <v>12</v>
      </c>
      <c r="AL28" s="271"/>
      <c r="AM28" s="272">
        <v>11</v>
      </c>
      <c r="AN28" s="271"/>
      <c r="AO28" s="272">
        <v>10</v>
      </c>
      <c r="AP28" s="271"/>
      <c r="AQ28" s="272">
        <v>9</v>
      </c>
      <c r="AR28" s="271"/>
      <c r="AS28" s="272">
        <v>8</v>
      </c>
      <c r="AT28" s="271"/>
      <c r="AU28" s="272">
        <v>7</v>
      </c>
      <c r="AV28" s="271"/>
      <c r="AW28" s="272">
        <v>6</v>
      </c>
      <c r="AX28" s="271"/>
      <c r="AY28" s="272">
        <v>5</v>
      </c>
      <c r="AZ28" s="271"/>
      <c r="BA28" s="272">
        <v>4</v>
      </c>
      <c r="BB28" s="271"/>
      <c r="BC28" s="272">
        <v>3</v>
      </c>
      <c r="BD28" s="271"/>
      <c r="BE28" s="272">
        <v>2</v>
      </c>
      <c r="BF28" s="271"/>
      <c r="BG28" s="272">
        <v>1</v>
      </c>
      <c r="BH28" s="273"/>
      <c r="BI28" s="2"/>
      <c r="BJ28" s="2"/>
      <c r="BK28" s="2"/>
      <c r="BL28" s="2"/>
    </row>
    <row r="29" spans="1:55" ht="13.5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86"/>
      <c r="AL29" s="2"/>
      <c r="AM29" s="2"/>
      <c r="AN29" s="2"/>
      <c r="AO29" s="2"/>
      <c r="AP29" s="2"/>
      <c r="AQ29" s="86"/>
      <c r="AR29" s="2"/>
      <c r="AS29" s="2"/>
      <c r="AT29" s="2"/>
      <c r="AU29" s="2"/>
      <c r="AV29" s="2"/>
      <c r="AW29" s="86"/>
      <c r="AX29" s="2"/>
      <c r="AY29" s="2"/>
      <c r="AZ29" s="2"/>
      <c r="BC29" s="86" t="s">
        <v>24</v>
      </c>
    </row>
    <row r="30" spans="1:40" ht="18.75">
      <c r="A30" s="17" t="s">
        <v>11</v>
      </c>
      <c r="AN30" s="3" t="s">
        <v>52</v>
      </c>
    </row>
    <row r="31" ht="16.5">
      <c r="A31" s="19" t="s">
        <v>32</v>
      </c>
    </row>
    <row r="32" ht="17.25" thickBot="1">
      <c r="A32" s="19" t="s">
        <v>33</v>
      </c>
    </row>
    <row r="33" spans="1:61" ht="20.25" thickBot="1" thickTop="1">
      <c r="A33" s="1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122"/>
      <c r="AR33" s="201" t="s">
        <v>12</v>
      </c>
      <c r="AS33" s="202"/>
      <c r="AT33" s="202"/>
      <c r="AU33" s="202"/>
      <c r="AV33" s="203"/>
      <c r="AW33" s="341"/>
      <c r="AX33" s="342"/>
      <c r="AY33" s="342"/>
      <c r="AZ33" s="342"/>
      <c r="BA33" s="342"/>
      <c r="BB33" s="20"/>
      <c r="BC33" s="20"/>
      <c r="BD33" s="20"/>
      <c r="BE33" s="20"/>
      <c r="BF33" s="2"/>
      <c r="BG33" s="2"/>
      <c r="BH33" s="2"/>
      <c r="BI33" s="2"/>
    </row>
    <row r="34" spans="1:61" ht="13.5" thickTop="1">
      <c r="A34" s="308" t="s">
        <v>35</v>
      </c>
      <c r="B34" s="309"/>
      <c r="C34" s="310"/>
      <c r="D34" s="361" t="s">
        <v>14</v>
      </c>
      <c r="E34" s="362"/>
      <c r="F34" s="362"/>
      <c r="G34" s="362"/>
      <c r="H34" s="363"/>
      <c r="I34" s="314" t="s">
        <v>100</v>
      </c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6"/>
      <c r="X34" s="21" t="s">
        <v>9</v>
      </c>
      <c r="Y34" s="361" t="s">
        <v>18</v>
      </c>
      <c r="Z34" s="362"/>
      <c r="AA34" s="362"/>
      <c r="AB34" s="362"/>
      <c r="AC34" s="363"/>
      <c r="AD34" s="314" t="s">
        <v>185</v>
      </c>
      <c r="AE34" s="364"/>
      <c r="AF34" s="364"/>
      <c r="AG34" s="364"/>
      <c r="AH34" s="364"/>
      <c r="AI34" s="364"/>
      <c r="AJ34" s="364"/>
      <c r="AK34" s="364"/>
      <c r="AL34" s="364"/>
      <c r="AM34" s="364"/>
      <c r="AN34" s="364"/>
      <c r="AO34" s="364"/>
      <c r="AP34" s="364"/>
      <c r="AQ34" s="365"/>
      <c r="AR34" s="366">
        <v>9</v>
      </c>
      <c r="AS34" s="367"/>
      <c r="AT34" s="22" t="s">
        <v>9</v>
      </c>
      <c r="AU34" s="367">
        <v>1</v>
      </c>
      <c r="AV34" s="410"/>
      <c r="AW34" s="347"/>
      <c r="AX34" s="343"/>
      <c r="AY34" s="23"/>
      <c r="AZ34" s="343"/>
      <c r="BA34" s="343"/>
      <c r="BB34" s="35"/>
      <c r="BC34" s="23"/>
      <c r="BD34" s="35"/>
      <c r="BE34" s="35"/>
      <c r="BF34" s="2"/>
      <c r="BG34" s="2"/>
      <c r="BH34" s="2"/>
      <c r="BI34" s="2"/>
    </row>
    <row r="35" spans="1:61" ht="12.75">
      <c r="A35" s="348" t="s">
        <v>37</v>
      </c>
      <c r="B35" s="349"/>
      <c r="C35" s="350"/>
      <c r="D35" s="351" t="s">
        <v>16</v>
      </c>
      <c r="E35" s="352"/>
      <c r="F35" s="352"/>
      <c r="G35" s="352"/>
      <c r="H35" s="353"/>
      <c r="I35" s="354" t="s">
        <v>98</v>
      </c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36" t="s">
        <v>9</v>
      </c>
      <c r="Y35" s="351" t="s">
        <v>19</v>
      </c>
      <c r="Z35" s="352"/>
      <c r="AA35" s="352"/>
      <c r="AB35" s="352"/>
      <c r="AC35" s="353"/>
      <c r="AD35" s="355" t="s">
        <v>190</v>
      </c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7"/>
      <c r="AR35" s="358">
        <v>2</v>
      </c>
      <c r="AS35" s="359"/>
      <c r="AT35" s="37" t="s">
        <v>9</v>
      </c>
      <c r="AU35" s="359">
        <v>3</v>
      </c>
      <c r="AV35" s="360"/>
      <c r="AW35" s="347"/>
      <c r="AX35" s="343"/>
      <c r="AY35" s="23"/>
      <c r="AZ35" s="343"/>
      <c r="BA35" s="343"/>
      <c r="BB35" s="35"/>
      <c r="BC35" s="23"/>
      <c r="BD35" s="35"/>
      <c r="BE35" s="35"/>
      <c r="BF35" s="2"/>
      <c r="BG35" s="2"/>
      <c r="BH35" s="2"/>
      <c r="BI35" s="2"/>
    </row>
    <row r="36" spans="1:61" ht="12.75">
      <c r="A36" s="348" t="s">
        <v>28</v>
      </c>
      <c r="B36" s="349"/>
      <c r="C36" s="350"/>
      <c r="D36" s="351" t="s">
        <v>17</v>
      </c>
      <c r="E36" s="352"/>
      <c r="F36" s="352"/>
      <c r="G36" s="352"/>
      <c r="H36" s="353"/>
      <c r="I36" s="354" t="s">
        <v>109</v>
      </c>
      <c r="J36" s="407"/>
      <c r="K36" s="407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8"/>
      <c r="X36" s="38" t="s">
        <v>9</v>
      </c>
      <c r="Y36" s="351" t="s">
        <v>36</v>
      </c>
      <c r="Z36" s="352"/>
      <c r="AA36" s="352"/>
      <c r="AB36" s="352"/>
      <c r="AC36" s="353"/>
      <c r="AD36" s="53" t="s">
        <v>110</v>
      </c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5"/>
      <c r="AR36" s="358">
        <v>0</v>
      </c>
      <c r="AS36" s="359"/>
      <c r="AT36" s="37" t="s">
        <v>9</v>
      </c>
      <c r="AU36" s="359">
        <v>6</v>
      </c>
      <c r="AV36" s="360"/>
      <c r="AW36" s="347"/>
      <c r="AX36" s="343"/>
      <c r="AY36" s="23"/>
      <c r="AZ36" s="343"/>
      <c r="BA36" s="343"/>
      <c r="BB36" s="35"/>
      <c r="BC36" s="23"/>
      <c r="BD36" s="35"/>
      <c r="BE36" s="35"/>
      <c r="BF36" s="2"/>
      <c r="BG36" s="2"/>
      <c r="BH36" s="2"/>
      <c r="BI36" s="2"/>
    </row>
    <row r="37" spans="1:61" ht="13.5" thickBot="1">
      <c r="A37" s="294" t="s">
        <v>29</v>
      </c>
      <c r="B37" s="295"/>
      <c r="C37" s="296"/>
      <c r="D37" s="299" t="s">
        <v>15</v>
      </c>
      <c r="E37" s="300"/>
      <c r="F37" s="300"/>
      <c r="G37" s="300"/>
      <c r="H37" s="301"/>
      <c r="I37" s="302" t="s">
        <v>106</v>
      </c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5"/>
      <c r="X37" s="24" t="s">
        <v>9</v>
      </c>
      <c r="Y37" s="299" t="s">
        <v>20</v>
      </c>
      <c r="Z37" s="300"/>
      <c r="AA37" s="300"/>
      <c r="AB37" s="300"/>
      <c r="AC37" s="301"/>
      <c r="AD37" s="52" t="s">
        <v>107</v>
      </c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7"/>
      <c r="AR37" s="383">
        <v>2</v>
      </c>
      <c r="AS37" s="406"/>
      <c r="AT37" s="25" t="s">
        <v>9</v>
      </c>
      <c r="AU37" s="406">
        <v>4</v>
      </c>
      <c r="AV37" s="384"/>
      <c r="AW37" s="347"/>
      <c r="AX37" s="343"/>
      <c r="AY37" s="23"/>
      <c r="AZ37" s="343"/>
      <c r="BA37" s="343"/>
      <c r="BB37" s="35"/>
      <c r="BC37" s="23"/>
      <c r="BD37" s="35"/>
      <c r="BE37" s="35"/>
      <c r="BF37" s="2"/>
      <c r="BG37" s="2"/>
      <c r="BH37" s="2"/>
      <c r="BI37" s="2"/>
    </row>
    <row r="38" spans="49:53" ht="14.25" thickBot="1" thickTop="1">
      <c r="AW38" s="48"/>
      <c r="AX38" s="48"/>
      <c r="AY38" s="48"/>
      <c r="AZ38" s="48"/>
      <c r="BA38" s="48"/>
    </row>
    <row r="39" spans="1:56" s="2" customFormat="1" ht="20.25" thickBot="1" thickTop="1">
      <c r="A39" s="17" t="s">
        <v>26</v>
      </c>
      <c r="AR39" s="201" t="s">
        <v>12</v>
      </c>
      <c r="AS39" s="202"/>
      <c r="AT39" s="202"/>
      <c r="AU39" s="202"/>
      <c r="AV39" s="203"/>
      <c r="AW39" s="201" t="s">
        <v>21</v>
      </c>
      <c r="AX39" s="202"/>
      <c r="AY39" s="202"/>
      <c r="AZ39" s="202"/>
      <c r="BA39" s="203"/>
      <c r="BB39" s="342"/>
      <c r="BC39" s="342"/>
      <c r="BD39" s="342"/>
    </row>
    <row r="40" spans="1:56" s="2" customFormat="1" ht="13.5" thickTop="1">
      <c r="A40" s="308" t="s">
        <v>30</v>
      </c>
      <c r="B40" s="309"/>
      <c r="C40" s="310"/>
      <c r="D40" s="344" t="s">
        <v>41</v>
      </c>
      <c r="E40" s="312"/>
      <c r="F40" s="312"/>
      <c r="G40" s="312"/>
      <c r="H40" s="313"/>
      <c r="I40" s="314" t="s">
        <v>100</v>
      </c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6"/>
      <c r="X40" s="21" t="s">
        <v>9</v>
      </c>
      <c r="Y40" s="344" t="s">
        <v>43</v>
      </c>
      <c r="Z40" s="312"/>
      <c r="AA40" s="312"/>
      <c r="AB40" s="312"/>
      <c r="AC40" s="313"/>
      <c r="AD40" s="314" t="s">
        <v>107</v>
      </c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8"/>
      <c r="AR40" s="337">
        <v>5</v>
      </c>
      <c r="AS40" s="338"/>
      <c r="AT40" s="22" t="s">
        <v>9</v>
      </c>
      <c r="AU40" s="338">
        <v>3</v>
      </c>
      <c r="AV40" s="339"/>
      <c r="AW40" s="337" t="s">
        <v>172</v>
      </c>
      <c r="AX40" s="338"/>
      <c r="AY40" s="22" t="s">
        <v>9</v>
      </c>
      <c r="AZ40" s="338" t="s">
        <v>172</v>
      </c>
      <c r="BA40" s="339"/>
      <c r="BB40" s="279"/>
      <c r="BC40" s="279"/>
      <c r="BD40" s="23"/>
    </row>
    <row r="41" spans="1:56" s="2" customFormat="1" ht="13.5" thickBot="1">
      <c r="A41" s="294" t="s">
        <v>50</v>
      </c>
      <c r="B41" s="295"/>
      <c r="C41" s="296"/>
      <c r="D41" s="409" t="s">
        <v>39</v>
      </c>
      <c r="E41" s="300"/>
      <c r="F41" s="300"/>
      <c r="G41" s="300"/>
      <c r="H41" s="301"/>
      <c r="I41" s="302" t="s">
        <v>110</v>
      </c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4"/>
      <c r="X41" s="24" t="s">
        <v>9</v>
      </c>
      <c r="Y41" s="409" t="s">
        <v>42</v>
      </c>
      <c r="Z41" s="300"/>
      <c r="AA41" s="300"/>
      <c r="AB41" s="300"/>
      <c r="AC41" s="301"/>
      <c r="AD41" s="302" t="s">
        <v>190</v>
      </c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19"/>
      <c r="AR41" s="305">
        <v>0</v>
      </c>
      <c r="AS41" s="306"/>
      <c r="AT41" s="25" t="s">
        <v>9</v>
      </c>
      <c r="AU41" s="306">
        <v>4</v>
      </c>
      <c r="AV41" s="307"/>
      <c r="AW41" s="305" t="s">
        <v>172</v>
      </c>
      <c r="AX41" s="306"/>
      <c r="AY41" s="25" t="s">
        <v>9</v>
      </c>
      <c r="AZ41" s="306" t="s">
        <v>172</v>
      </c>
      <c r="BA41" s="307"/>
      <c r="BB41" s="279"/>
      <c r="BC41" s="279"/>
      <c r="BD41" s="23"/>
    </row>
    <row r="42" spans="36:56" s="2" customFormat="1" ht="14.25" thickBot="1" thickTop="1">
      <c r="AJ42" s="49"/>
      <c r="AK42" s="49"/>
      <c r="AL42" s="49"/>
      <c r="AM42" s="49"/>
      <c r="AN42" s="49"/>
      <c r="AO42" s="49"/>
      <c r="AP42" s="49"/>
      <c r="AQ42" s="49"/>
      <c r="AR42" s="50"/>
      <c r="AS42" s="49"/>
      <c r="AT42" s="78"/>
      <c r="AU42" s="50"/>
      <c r="AV42" s="49"/>
      <c r="AW42" s="50"/>
      <c r="AX42" s="49"/>
      <c r="AY42" s="78"/>
      <c r="AZ42" s="50"/>
      <c r="BA42" s="49"/>
      <c r="BB42" s="23"/>
      <c r="BC42" s="23"/>
      <c r="BD42" s="23"/>
    </row>
    <row r="43" spans="1:58" s="2" customFormat="1" ht="20.25" thickBot="1" thickTop="1">
      <c r="A43" s="17" t="s">
        <v>27</v>
      </c>
      <c r="AR43" s="201" t="s">
        <v>12</v>
      </c>
      <c r="AS43" s="202"/>
      <c r="AT43" s="202"/>
      <c r="AU43" s="202"/>
      <c r="AV43" s="203"/>
      <c r="AW43" s="201" t="s">
        <v>21</v>
      </c>
      <c r="AX43" s="202"/>
      <c r="AY43" s="202"/>
      <c r="AZ43" s="202"/>
      <c r="BA43" s="203"/>
      <c r="BB43" s="341"/>
      <c r="BC43" s="342"/>
      <c r="BD43" s="342"/>
      <c r="BE43" s="342"/>
      <c r="BF43" s="342"/>
    </row>
    <row r="44" spans="1:58" s="2" customFormat="1" ht="14.25" thickBot="1" thickTop="1">
      <c r="A44" s="325" t="s">
        <v>51</v>
      </c>
      <c r="B44" s="326"/>
      <c r="C44" s="327"/>
      <c r="D44" s="411" t="s">
        <v>53</v>
      </c>
      <c r="E44" s="329"/>
      <c r="F44" s="329"/>
      <c r="G44" s="329"/>
      <c r="H44" s="330"/>
      <c r="I44" s="331" t="s">
        <v>100</v>
      </c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3"/>
      <c r="X44" s="27" t="s">
        <v>9</v>
      </c>
      <c r="Y44" s="411" t="s">
        <v>43</v>
      </c>
      <c r="Z44" s="329"/>
      <c r="AA44" s="329"/>
      <c r="AB44" s="329"/>
      <c r="AC44" s="330"/>
      <c r="AD44" s="331" t="s">
        <v>190</v>
      </c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4"/>
      <c r="AR44" s="336"/>
      <c r="AS44" s="320"/>
      <c r="AT44" s="28" t="s">
        <v>9</v>
      </c>
      <c r="AU44" s="320"/>
      <c r="AV44" s="321"/>
      <c r="AW44" s="336"/>
      <c r="AX44" s="320"/>
      <c r="AY44" s="28" t="s">
        <v>9</v>
      </c>
      <c r="AZ44" s="320"/>
      <c r="BA44" s="321"/>
      <c r="BB44" s="340"/>
      <c r="BC44" s="279"/>
      <c r="BD44" s="23"/>
      <c r="BE44" s="279"/>
      <c r="BF44" s="279"/>
    </row>
    <row r="45" ht="13.5" thickTop="1"/>
  </sheetData>
  <sheetProtection/>
  <mergeCells count="441">
    <mergeCell ref="AQ19:AR19"/>
    <mergeCell ref="AM19:AN19"/>
    <mergeCell ref="AS19:AT19"/>
    <mergeCell ref="AM16:AN16"/>
    <mergeCell ref="U21:V21"/>
    <mergeCell ref="AE20:AF20"/>
    <mergeCell ref="AG20:AH20"/>
    <mergeCell ref="AO20:AP20"/>
    <mergeCell ref="AQ20:AR20"/>
    <mergeCell ref="AK20:AL20"/>
    <mergeCell ref="AW34:AX34"/>
    <mergeCell ref="AW27:AX27"/>
    <mergeCell ref="AY27:AZ27"/>
    <mergeCell ref="BA27:BB27"/>
    <mergeCell ref="AK16:AL16"/>
    <mergeCell ref="AE19:AF19"/>
    <mergeCell ref="AG19:AH19"/>
    <mergeCell ref="BA19:BB19"/>
    <mergeCell ref="AY19:AZ19"/>
    <mergeCell ref="AO19:AP19"/>
    <mergeCell ref="Y27:Z27"/>
    <mergeCell ref="BC27:BD27"/>
    <mergeCell ref="BG27:BH27"/>
    <mergeCell ref="BI27:BJ27"/>
    <mergeCell ref="BE27:BF27"/>
    <mergeCell ref="AS27:AT27"/>
    <mergeCell ref="AC27:AD27"/>
    <mergeCell ref="BC25:BD25"/>
    <mergeCell ref="S26:T26"/>
    <mergeCell ref="AS26:AT26"/>
    <mergeCell ref="AU26:AV26"/>
    <mergeCell ref="S27:T27"/>
    <mergeCell ref="U27:V27"/>
    <mergeCell ref="AG27:AH27"/>
    <mergeCell ref="AI27:AJ27"/>
    <mergeCell ref="AK27:AL27"/>
    <mergeCell ref="W27:X27"/>
    <mergeCell ref="BE25:BF25"/>
    <mergeCell ref="BG25:BH25"/>
    <mergeCell ref="BI25:BJ25"/>
    <mergeCell ref="BE24:BF24"/>
    <mergeCell ref="BI24:BJ24"/>
    <mergeCell ref="BC26:BD26"/>
    <mergeCell ref="BG26:BH26"/>
    <mergeCell ref="BI26:BJ26"/>
    <mergeCell ref="BC24:BD24"/>
    <mergeCell ref="BE26:BF26"/>
    <mergeCell ref="BA26:BB26"/>
    <mergeCell ref="AQ26:AR26"/>
    <mergeCell ref="AI26:AJ26"/>
    <mergeCell ref="AE27:AF27"/>
    <mergeCell ref="AC26:AD26"/>
    <mergeCell ref="AE26:AF26"/>
    <mergeCell ref="AO27:AP27"/>
    <mergeCell ref="AQ27:AR27"/>
    <mergeCell ref="AU27:AV27"/>
    <mergeCell ref="AO26:AP26"/>
    <mergeCell ref="AE25:AF25"/>
    <mergeCell ref="AK26:AL26"/>
    <mergeCell ref="AM26:AN26"/>
    <mergeCell ref="BA25:BB25"/>
    <mergeCell ref="AG26:AH26"/>
    <mergeCell ref="AW26:AX26"/>
    <mergeCell ref="AY26:AZ26"/>
    <mergeCell ref="AW25:AX25"/>
    <mergeCell ref="AS25:AT25"/>
    <mergeCell ref="AY25:AZ25"/>
    <mergeCell ref="AO24:AP24"/>
    <mergeCell ref="AQ24:AR24"/>
    <mergeCell ref="AU25:AV25"/>
    <mergeCell ref="AG25:AH25"/>
    <mergeCell ref="AM25:AN25"/>
    <mergeCell ref="AQ25:AR25"/>
    <mergeCell ref="AI25:AJ25"/>
    <mergeCell ref="AK25:AL25"/>
    <mergeCell ref="Y25:Z25"/>
    <mergeCell ref="AA25:AB25"/>
    <mergeCell ref="AG24:AH24"/>
    <mergeCell ref="AM27:AN27"/>
    <mergeCell ref="Y26:Z26"/>
    <mergeCell ref="AA26:AB26"/>
    <mergeCell ref="AA27:AB27"/>
    <mergeCell ref="AC24:AD24"/>
    <mergeCell ref="AM24:AN24"/>
    <mergeCell ref="AC25:AD25"/>
    <mergeCell ref="BK10:BL10"/>
    <mergeCell ref="BE10:BF10"/>
    <mergeCell ref="AZ10:BA10"/>
    <mergeCell ref="BB10:BC10"/>
    <mergeCell ref="BE9:BF9"/>
    <mergeCell ref="BK9:BL9"/>
    <mergeCell ref="BK13:BL13"/>
    <mergeCell ref="BB13:BC13"/>
    <mergeCell ref="BE13:BF13"/>
    <mergeCell ref="BK11:BL11"/>
    <mergeCell ref="AK11:AL11"/>
    <mergeCell ref="AM11:AN11"/>
    <mergeCell ref="AP11:AQ11"/>
    <mergeCell ref="AR11:AS11"/>
    <mergeCell ref="AW12:AX12"/>
    <mergeCell ref="BK12:BL12"/>
    <mergeCell ref="U19:V19"/>
    <mergeCell ref="W19:X19"/>
    <mergeCell ref="BI17:BJ17"/>
    <mergeCell ref="BK16:BL16"/>
    <mergeCell ref="BK14:BL14"/>
    <mergeCell ref="AZ14:BA14"/>
    <mergeCell ref="BB14:BC14"/>
    <mergeCell ref="BE14:BF14"/>
    <mergeCell ref="BK15:BL15"/>
    <mergeCell ref="AH16:AI16"/>
    <mergeCell ref="U20:V20"/>
    <mergeCell ref="W20:X20"/>
    <mergeCell ref="BI21:BJ21"/>
    <mergeCell ref="AQ21:AR21"/>
    <mergeCell ref="AY21:AZ21"/>
    <mergeCell ref="BA21:BB21"/>
    <mergeCell ref="W21:X21"/>
    <mergeCell ref="AE21:AF21"/>
    <mergeCell ref="AG21:AH21"/>
    <mergeCell ref="BI20:BJ20"/>
    <mergeCell ref="S24:T24"/>
    <mergeCell ref="U24:V24"/>
    <mergeCell ref="Y24:Z24"/>
    <mergeCell ref="BG24:BH24"/>
    <mergeCell ref="AS24:AT24"/>
    <mergeCell ref="AK24:AL24"/>
    <mergeCell ref="AW24:AX24"/>
    <mergeCell ref="AY24:AZ24"/>
    <mergeCell ref="AA24:AB24"/>
    <mergeCell ref="AU24:AV24"/>
    <mergeCell ref="AU35:AV35"/>
    <mergeCell ref="AW35:AX35"/>
    <mergeCell ref="AZ35:BA35"/>
    <mergeCell ref="W24:X24"/>
    <mergeCell ref="AE24:AF24"/>
    <mergeCell ref="AI24:AJ24"/>
    <mergeCell ref="BA24:BB24"/>
    <mergeCell ref="W25:X25"/>
    <mergeCell ref="AO25:AP25"/>
    <mergeCell ref="Y28:Z28"/>
    <mergeCell ref="A1:BL1"/>
    <mergeCell ref="A2:BL2"/>
    <mergeCell ref="A3:BL3"/>
    <mergeCell ref="A4:BL4"/>
    <mergeCell ref="A5:BL5"/>
    <mergeCell ref="A6:BL6"/>
    <mergeCell ref="A8:R8"/>
    <mergeCell ref="BK8:BL8"/>
    <mergeCell ref="B9:R9"/>
    <mergeCell ref="X9:Y9"/>
    <mergeCell ref="AA9:AB9"/>
    <mergeCell ref="AC9:AD9"/>
    <mergeCell ref="AF9:AG9"/>
    <mergeCell ref="AH9:AI9"/>
    <mergeCell ref="AK9:AL9"/>
    <mergeCell ref="AM9:AN9"/>
    <mergeCell ref="AP9:AQ9"/>
    <mergeCell ref="AR9:AS9"/>
    <mergeCell ref="AU9:AV9"/>
    <mergeCell ref="AW9:AX9"/>
    <mergeCell ref="AZ9:BA9"/>
    <mergeCell ref="BB9:BC9"/>
    <mergeCell ref="B10:R10"/>
    <mergeCell ref="S10:T10"/>
    <mergeCell ref="V10:W10"/>
    <mergeCell ref="AC10:AD10"/>
    <mergeCell ref="AF10:AG10"/>
    <mergeCell ref="AH10:AI10"/>
    <mergeCell ref="AK10:AL10"/>
    <mergeCell ref="AM10:AN10"/>
    <mergeCell ref="AP10:AQ10"/>
    <mergeCell ref="AR10:AS10"/>
    <mergeCell ref="AU10:AV10"/>
    <mergeCell ref="AW10:AX10"/>
    <mergeCell ref="B11:R11"/>
    <mergeCell ref="S11:T11"/>
    <mergeCell ref="V11:W11"/>
    <mergeCell ref="X11:Y11"/>
    <mergeCell ref="AA11:AB11"/>
    <mergeCell ref="AH11:AI11"/>
    <mergeCell ref="AU11:AV11"/>
    <mergeCell ref="AW11:AX11"/>
    <mergeCell ref="AZ11:BA11"/>
    <mergeCell ref="BB11:BC11"/>
    <mergeCell ref="BE11:BF11"/>
    <mergeCell ref="B12:R12"/>
    <mergeCell ref="S12:T12"/>
    <mergeCell ref="V12:W12"/>
    <mergeCell ref="X12:Y12"/>
    <mergeCell ref="AA12:AB12"/>
    <mergeCell ref="AC12:AD12"/>
    <mergeCell ref="AF12:AG12"/>
    <mergeCell ref="AM12:AN12"/>
    <mergeCell ref="AP12:AQ12"/>
    <mergeCell ref="AR12:AS12"/>
    <mergeCell ref="AU12:AV12"/>
    <mergeCell ref="AZ12:BA12"/>
    <mergeCell ref="BB12:BC12"/>
    <mergeCell ref="BE12:BF12"/>
    <mergeCell ref="B13:R13"/>
    <mergeCell ref="S13:T13"/>
    <mergeCell ref="V13:W13"/>
    <mergeCell ref="X13:Y13"/>
    <mergeCell ref="AA13:AB13"/>
    <mergeCell ref="AC13:AD13"/>
    <mergeCell ref="AF13:AG13"/>
    <mergeCell ref="AH13:AI13"/>
    <mergeCell ref="AK13:AL13"/>
    <mergeCell ref="AR13:AS13"/>
    <mergeCell ref="AU13:AV13"/>
    <mergeCell ref="AW13:AX13"/>
    <mergeCell ref="AZ13:BA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M14:AN14"/>
    <mergeCell ref="AP14:AQ14"/>
    <mergeCell ref="AW14:AX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M15:AN15"/>
    <mergeCell ref="AP15:AQ15"/>
    <mergeCell ref="AR15:AS15"/>
    <mergeCell ref="AU15:AV15"/>
    <mergeCell ref="BB15:BC15"/>
    <mergeCell ref="BE15:BF15"/>
    <mergeCell ref="B16:R16"/>
    <mergeCell ref="S16:T16"/>
    <mergeCell ref="V16:W16"/>
    <mergeCell ref="X16:Y16"/>
    <mergeCell ref="AA16:AB16"/>
    <mergeCell ref="AC16:AD16"/>
    <mergeCell ref="AF16:AG16"/>
    <mergeCell ref="AP16:AQ16"/>
    <mergeCell ref="AR16:AS16"/>
    <mergeCell ref="AU16:AV16"/>
    <mergeCell ref="AW16:AX16"/>
    <mergeCell ref="AZ16:BA16"/>
    <mergeCell ref="BB17:BF17"/>
    <mergeCell ref="BG17:BH17"/>
    <mergeCell ref="S18:AD18"/>
    <mergeCell ref="A19:R19"/>
    <mergeCell ref="S19:T19"/>
    <mergeCell ref="Y19:Z19"/>
    <mergeCell ref="AA19:AB19"/>
    <mergeCell ref="AC19:AD19"/>
    <mergeCell ref="AI19:AJ19"/>
    <mergeCell ref="AK19:AL19"/>
    <mergeCell ref="AU19:AV19"/>
    <mergeCell ref="AW19:AX19"/>
    <mergeCell ref="BC19:BD19"/>
    <mergeCell ref="BE19:BF19"/>
    <mergeCell ref="BG19:BH19"/>
    <mergeCell ref="BI19:BJ19"/>
    <mergeCell ref="B20:R20"/>
    <mergeCell ref="S20:T20"/>
    <mergeCell ref="Y20:Z20"/>
    <mergeCell ref="AA20:AB20"/>
    <mergeCell ref="AC20:AD20"/>
    <mergeCell ref="AI20:AJ20"/>
    <mergeCell ref="AU20:AV20"/>
    <mergeCell ref="AW20:AX20"/>
    <mergeCell ref="BC20:BD20"/>
    <mergeCell ref="BE20:BF20"/>
    <mergeCell ref="BG20:BH20"/>
    <mergeCell ref="AS20:AT20"/>
    <mergeCell ref="AY20:AZ20"/>
    <mergeCell ref="BA20:BB20"/>
    <mergeCell ref="AM20:AN20"/>
    <mergeCell ref="B21:R21"/>
    <mergeCell ref="S21:T21"/>
    <mergeCell ref="Y21:Z21"/>
    <mergeCell ref="AA21:AB21"/>
    <mergeCell ref="AC21:AD21"/>
    <mergeCell ref="AI21:AJ21"/>
    <mergeCell ref="BE21:BF21"/>
    <mergeCell ref="BG21:BH21"/>
    <mergeCell ref="AK21:AL21"/>
    <mergeCell ref="AM21:AN21"/>
    <mergeCell ref="AS21:AT21"/>
    <mergeCell ref="AU21:AV21"/>
    <mergeCell ref="AW21:AX21"/>
    <mergeCell ref="BC21:BD21"/>
    <mergeCell ref="AO21:AP21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23:R23"/>
    <mergeCell ref="S23:T23"/>
    <mergeCell ref="U23:V23"/>
    <mergeCell ref="W23:X23"/>
    <mergeCell ref="Y23:Z23"/>
    <mergeCell ref="AA23:AB23"/>
    <mergeCell ref="AW23:AX23"/>
    <mergeCell ref="BG23:BH23"/>
    <mergeCell ref="BI23:BJ23"/>
    <mergeCell ref="B24:R24"/>
    <mergeCell ref="AO23:AP23"/>
    <mergeCell ref="AQ23:AR23"/>
    <mergeCell ref="AS23:AT23"/>
    <mergeCell ref="AU23:AV23"/>
    <mergeCell ref="AY23:AZ23"/>
    <mergeCell ref="AC23:AD23"/>
    <mergeCell ref="AE23:AF23"/>
    <mergeCell ref="U25:V25"/>
    <mergeCell ref="U26:V26"/>
    <mergeCell ref="W26:X26"/>
    <mergeCell ref="BA23:BB23"/>
    <mergeCell ref="BC23:BD23"/>
    <mergeCell ref="BE23:BF23"/>
    <mergeCell ref="AG23:AH23"/>
    <mergeCell ref="AI23:AJ23"/>
    <mergeCell ref="AK23:AL23"/>
    <mergeCell ref="AM23:AN23"/>
    <mergeCell ref="AG28:AH28"/>
    <mergeCell ref="AI28:AJ28"/>
    <mergeCell ref="AK28:AL28"/>
    <mergeCell ref="B25:R25"/>
    <mergeCell ref="B26:R26"/>
    <mergeCell ref="B27:R27"/>
    <mergeCell ref="S28:T28"/>
    <mergeCell ref="U28:V28"/>
    <mergeCell ref="W28:X28"/>
    <mergeCell ref="S25:T25"/>
    <mergeCell ref="BC28:BD28"/>
    <mergeCell ref="BE28:BF28"/>
    <mergeCell ref="BG28:BH28"/>
    <mergeCell ref="AR33:AV33"/>
    <mergeCell ref="AW33:BA33"/>
    <mergeCell ref="AM28:AN28"/>
    <mergeCell ref="AO28:AP28"/>
    <mergeCell ref="AQ28:AR28"/>
    <mergeCell ref="AS28:AT28"/>
    <mergeCell ref="AU28:AV28"/>
    <mergeCell ref="I34:W34"/>
    <mergeCell ref="Y34:AC34"/>
    <mergeCell ref="AD34:AQ34"/>
    <mergeCell ref="AR34:AS34"/>
    <mergeCell ref="AY28:AZ28"/>
    <mergeCell ref="BA28:BB28"/>
    <mergeCell ref="AW28:AX28"/>
    <mergeCell ref="AA28:AB28"/>
    <mergeCell ref="AC28:AD28"/>
    <mergeCell ref="AE28:AF28"/>
    <mergeCell ref="AZ34:BA34"/>
    <mergeCell ref="AU34:AV34"/>
    <mergeCell ref="A35:C35"/>
    <mergeCell ref="D35:H35"/>
    <mergeCell ref="I35:W35"/>
    <mergeCell ref="Y35:AC35"/>
    <mergeCell ref="AD35:AQ35"/>
    <mergeCell ref="AR35:AS35"/>
    <mergeCell ref="A34:C34"/>
    <mergeCell ref="D34:H34"/>
    <mergeCell ref="A36:C36"/>
    <mergeCell ref="D36:H36"/>
    <mergeCell ref="I36:W36"/>
    <mergeCell ref="Y36:AC36"/>
    <mergeCell ref="AR36:AS36"/>
    <mergeCell ref="AZ36:BA36"/>
    <mergeCell ref="AU36:AV36"/>
    <mergeCell ref="AW36:AX36"/>
    <mergeCell ref="A37:C37"/>
    <mergeCell ref="D37:H37"/>
    <mergeCell ref="I37:W37"/>
    <mergeCell ref="Y37:AC37"/>
    <mergeCell ref="AR37:AS37"/>
    <mergeCell ref="AZ37:BA37"/>
    <mergeCell ref="AU37:AV37"/>
    <mergeCell ref="AW37:AX37"/>
    <mergeCell ref="AR39:AV39"/>
    <mergeCell ref="AW39:BA39"/>
    <mergeCell ref="BB39:BD39"/>
    <mergeCell ref="A40:C40"/>
    <mergeCell ref="D40:H40"/>
    <mergeCell ref="I40:W40"/>
    <mergeCell ref="Y40:AC40"/>
    <mergeCell ref="AD40:AQ40"/>
    <mergeCell ref="AR40:AS40"/>
    <mergeCell ref="AU40:AV40"/>
    <mergeCell ref="AZ44:BA44"/>
    <mergeCell ref="AW40:AX40"/>
    <mergeCell ref="AZ40:BA40"/>
    <mergeCell ref="BB40:BC40"/>
    <mergeCell ref="A41:C41"/>
    <mergeCell ref="D41:H41"/>
    <mergeCell ref="I41:W41"/>
    <mergeCell ref="Y41:AC41"/>
    <mergeCell ref="AD41:AQ41"/>
    <mergeCell ref="AR41:AS41"/>
    <mergeCell ref="AW41:AX41"/>
    <mergeCell ref="AZ41:BA41"/>
    <mergeCell ref="BB41:BC41"/>
    <mergeCell ref="AR43:AV43"/>
    <mergeCell ref="AW43:BA43"/>
    <mergeCell ref="BB43:BF43"/>
    <mergeCell ref="AU41:AV41"/>
    <mergeCell ref="BB44:BC44"/>
    <mergeCell ref="BE44:BF44"/>
    <mergeCell ref="A44:C44"/>
    <mergeCell ref="D44:H44"/>
    <mergeCell ref="I44:W44"/>
    <mergeCell ref="Y44:AC44"/>
    <mergeCell ref="AD44:AQ44"/>
    <mergeCell ref="AR44:AS44"/>
    <mergeCell ref="AU44:AV44"/>
    <mergeCell ref="AW44:AX44"/>
    <mergeCell ref="S22:T22"/>
    <mergeCell ref="B22:R22"/>
    <mergeCell ref="AE22:AF22"/>
    <mergeCell ref="AC22:AD22"/>
    <mergeCell ref="AA22:AB22"/>
    <mergeCell ref="Y22:Z22"/>
    <mergeCell ref="W22:X22"/>
    <mergeCell ref="U22:V22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landscape" paperSize="9" scale="93" r:id="rId1"/>
  <rowBreaks count="1" manualBreakCount="1">
    <brk id="29" max="255" man="1"/>
  </rowBreaks>
  <colBreaks count="1" manualBreakCount="1">
    <brk id="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61"/>
  <sheetViews>
    <sheetView showGridLines="0" zoomScalePageLayoutView="0" workbookViewId="0" topLeftCell="A37">
      <selection activeCell="AD61" sqref="AD61:AQ61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</row>
    <row r="2" spans="1:54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</row>
    <row r="4" spans="1:54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</row>
    <row r="5" spans="1:54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</row>
    <row r="6" spans="1:54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</row>
    <row r="8" spans="1:54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/>
      <c r="AJ8" s="18"/>
      <c r="AK8" s="18"/>
      <c r="AL8" s="18" t="s">
        <v>94</v>
      </c>
      <c r="AM8" s="2"/>
      <c r="AN8" s="2"/>
      <c r="AO8" s="39"/>
      <c r="AP8" s="2"/>
      <c r="AQ8" s="2"/>
      <c r="AR8" s="18"/>
      <c r="AS8" s="2"/>
      <c r="AT8" s="39"/>
      <c r="AU8" s="2"/>
      <c r="AV8" s="2"/>
      <c r="AW8" s="39"/>
      <c r="AX8" s="2"/>
      <c r="AY8" s="2"/>
      <c r="AZ8" s="2"/>
      <c r="BA8" s="2"/>
      <c r="BB8" s="18"/>
    </row>
    <row r="9" spans="1:54" s="2" customFormat="1" ht="14.25" thickBot="1" thickTop="1">
      <c r="A9" s="201" t="s">
        <v>57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37">
        <v>1</v>
      </c>
      <c r="T9" s="437"/>
      <c r="U9" s="437"/>
      <c r="V9" s="437"/>
      <c r="W9" s="437"/>
      <c r="X9" s="438">
        <v>2</v>
      </c>
      <c r="Y9" s="438"/>
      <c r="Z9" s="438"/>
      <c r="AA9" s="438"/>
      <c r="AB9" s="438"/>
      <c r="AC9" s="438">
        <v>3</v>
      </c>
      <c r="AD9" s="438"/>
      <c r="AE9" s="438"/>
      <c r="AF9" s="438"/>
      <c r="AG9" s="438"/>
      <c r="AH9" s="439">
        <v>4</v>
      </c>
      <c r="AI9" s="439"/>
      <c r="AJ9" s="439"/>
      <c r="AK9" s="439"/>
      <c r="AL9" s="439"/>
      <c r="AM9" s="440">
        <v>5</v>
      </c>
      <c r="AN9" s="440"/>
      <c r="AO9" s="440"/>
      <c r="AP9" s="440"/>
      <c r="AQ9" s="440"/>
      <c r="AR9" s="492">
        <v>6</v>
      </c>
      <c r="AS9" s="492"/>
      <c r="AT9" s="492"/>
      <c r="AU9" s="492"/>
      <c r="AV9" s="492"/>
      <c r="AW9" s="433" t="s">
        <v>6</v>
      </c>
      <c r="AX9" s="433"/>
      <c r="AY9" s="433" t="s">
        <v>7</v>
      </c>
      <c r="AZ9" s="433"/>
      <c r="BA9" s="433" t="s">
        <v>8</v>
      </c>
      <c r="BB9" s="433"/>
    </row>
    <row r="10" spans="1:54" s="2" customFormat="1" ht="13.5" thickTop="1">
      <c r="A10" s="106">
        <v>1</v>
      </c>
      <c r="B10" s="453" t="s">
        <v>112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153"/>
      <c r="T10" s="154"/>
      <c r="U10" s="154"/>
      <c r="V10" s="154"/>
      <c r="W10" s="155"/>
      <c r="X10" s="481">
        <v>0</v>
      </c>
      <c r="Y10" s="481"/>
      <c r="Z10" s="177" t="s">
        <v>9</v>
      </c>
      <c r="AA10" s="480">
        <v>1</v>
      </c>
      <c r="AB10" s="480"/>
      <c r="AC10" s="485">
        <v>2</v>
      </c>
      <c r="AD10" s="485"/>
      <c r="AE10" s="162" t="s">
        <v>9</v>
      </c>
      <c r="AF10" s="486">
        <v>0</v>
      </c>
      <c r="AG10" s="486"/>
      <c r="AH10" s="485">
        <v>3</v>
      </c>
      <c r="AI10" s="485"/>
      <c r="AJ10" s="162" t="s">
        <v>9</v>
      </c>
      <c r="AK10" s="486">
        <v>2</v>
      </c>
      <c r="AL10" s="486"/>
      <c r="AM10" s="485">
        <v>4</v>
      </c>
      <c r="AN10" s="485"/>
      <c r="AO10" s="164" t="s">
        <v>9</v>
      </c>
      <c r="AP10" s="486">
        <v>0</v>
      </c>
      <c r="AQ10" s="486"/>
      <c r="AR10" s="485">
        <v>3</v>
      </c>
      <c r="AS10" s="485"/>
      <c r="AT10" s="162" t="s">
        <v>9</v>
      </c>
      <c r="AU10" s="434">
        <v>1</v>
      </c>
      <c r="AV10" s="434"/>
      <c r="AW10" s="483">
        <f>SUM(X10+AC10+AH10+AM10+AR10)</f>
        <v>12</v>
      </c>
      <c r="AX10" s="483"/>
      <c r="AY10" s="483">
        <f aca="true" t="shared" si="0" ref="AY10:AY15">SUM(L10+Q10+V10+AA10+AF10+AK10+AP10+AU10)</f>
        <v>4</v>
      </c>
      <c r="AZ10" s="483"/>
      <c r="BA10" s="484">
        <v>12</v>
      </c>
      <c r="BB10" s="484"/>
    </row>
    <row r="11" spans="1:54" s="2" customFormat="1" ht="12.75">
      <c r="A11" s="108">
        <v>2</v>
      </c>
      <c r="B11" s="498" t="s">
        <v>100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500"/>
      <c r="S11" s="472">
        <v>1</v>
      </c>
      <c r="T11" s="472"/>
      <c r="U11" s="173" t="s">
        <v>9</v>
      </c>
      <c r="V11" s="427">
        <v>0</v>
      </c>
      <c r="W11" s="427"/>
      <c r="X11" s="109"/>
      <c r="Y11" s="110"/>
      <c r="Z11" s="110"/>
      <c r="AA11" s="110"/>
      <c r="AB11" s="112"/>
      <c r="AC11" s="428">
        <v>5</v>
      </c>
      <c r="AD11" s="428"/>
      <c r="AE11" s="173" t="s">
        <v>9</v>
      </c>
      <c r="AF11" s="427">
        <v>0</v>
      </c>
      <c r="AG11" s="427"/>
      <c r="AH11" s="475">
        <v>1</v>
      </c>
      <c r="AI11" s="475"/>
      <c r="AJ11" s="169" t="s">
        <v>9</v>
      </c>
      <c r="AK11" s="436">
        <v>2</v>
      </c>
      <c r="AL11" s="436"/>
      <c r="AM11" s="428">
        <v>2</v>
      </c>
      <c r="AN11" s="428"/>
      <c r="AO11" s="173" t="s">
        <v>9</v>
      </c>
      <c r="AP11" s="427">
        <v>1</v>
      </c>
      <c r="AQ11" s="427"/>
      <c r="AR11" s="428">
        <v>4</v>
      </c>
      <c r="AS11" s="428"/>
      <c r="AT11" s="173" t="s">
        <v>9</v>
      </c>
      <c r="AU11" s="496">
        <v>1</v>
      </c>
      <c r="AV11" s="496"/>
      <c r="AW11" s="429">
        <f>SUM(I11+N11+S11+AC11+AH11+AM11+AR11)</f>
        <v>13</v>
      </c>
      <c r="AX11" s="429"/>
      <c r="AY11" s="429">
        <f t="shared" si="0"/>
        <v>4</v>
      </c>
      <c r="AZ11" s="429"/>
      <c r="BA11" s="465">
        <v>12</v>
      </c>
      <c r="BB11" s="465"/>
    </row>
    <row r="12" spans="1:54" s="2" customFormat="1" ht="12.75">
      <c r="A12" s="107">
        <v>3</v>
      </c>
      <c r="B12" s="425" t="s">
        <v>109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35">
        <v>0</v>
      </c>
      <c r="T12" s="435"/>
      <c r="U12" s="169" t="s">
        <v>9</v>
      </c>
      <c r="V12" s="436">
        <v>2</v>
      </c>
      <c r="W12" s="436"/>
      <c r="X12" s="475">
        <v>0</v>
      </c>
      <c r="Y12" s="475"/>
      <c r="Z12" s="169" t="s">
        <v>9</v>
      </c>
      <c r="AA12" s="436">
        <v>5</v>
      </c>
      <c r="AB12" s="436"/>
      <c r="AC12" s="109"/>
      <c r="AD12" s="110"/>
      <c r="AE12" s="110"/>
      <c r="AF12" s="110"/>
      <c r="AG12" s="112"/>
      <c r="AH12" s="475">
        <v>4</v>
      </c>
      <c r="AI12" s="475"/>
      <c r="AJ12" s="169" t="s">
        <v>9</v>
      </c>
      <c r="AK12" s="436">
        <v>6</v>
      </c>
      <c r="AL12" s="436"/>
      <c r="AM12" s="475">
        <v>1</v>
      </c>
      <c r="AN12" s="475"/>
      <c r="AO12" s="169" t="s">
        <v>9</v>
      </c>
      <c r="AP12" s="436">
        <v>3</v>
      </c>
      <c r="AQ12" s="436"/>
      <c r="AR12" s="475">
        <v>2</v>
      </c>
      <c r="AS12" s="475"/>
      <c r="AT12" s="169" t="s">
        <v>9</v>
      </c>
      <c r="AU12" s="478">
        <v>5</v>
      </c>
      <c r="AV12" s="478"/>
      <c r="AW12" s="429">
        <f>SUM(I12+N12+S12+X12+AH12+AM12+AR12)</f>
        <v>7</v>
      </c>
      <c r="AX12" s="429"/>
      <c r="AY12" s="429">
        <f t="shared" si="0"/>
        <v>21</v>
      </c>
      <c r="AZ12" s="429"/>
      <c r="BA12" s="465">
        <v>0</v>
      </c>
      <c r="BB12" s="465"/>
    </row>
    <row r="13" spans="1:54" s="2" customFormat="1" ht="12.75">
      <c r="A13" s="107">
        <v>4</v>
      </c>
      <c r="B13" s="425" t="s">
        <v>111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35">
        <v>2</v>
      </c>
      <c r="T13" s="435"/>
      <c r="U13" s="169" t="s">
        <v>9</v>
      </c>
      <c r="V13" s="436">
        <v>3</v>
      </c>
      <c r="W13" s="436"/>
      <c r="X13" s="428">
        <v>2</v>
      </c>
      <c r="Y13" s="428"/>
      <c r="Z13" s="173" t="s">
        <v>9</v>
      </c>
      <c r="AA13" s="427">
        <v>1</v>
      </c>
      <c r="AB13" s="427"/>
      <c r="AC13" s="428">
        <v>6</v>
      </c>
      <c r="AD13" s="428"/>
      <c r="AE13" s="173" t="s">
        <v>9</v>
      </c>
      <c r="AF13" s="427">
        <v>4</v>
      </c>
      <c r="AG13" s="427"/>
      <c r="AH13" s="109"/>
      <c r="AI13" s="110"/>
      <c r="AJ13" s="110"/>
      <c r="AK13" s="110"/>
      <c r="AL13" s="112"/>
      <c r="AM13" s="428">
        <v>9</v>
      </c>
      <c r="AN13" s="428"/>
      <c r="AO13" s="173" t="s">
        <v>9</v>
      </c>
      <c r="AP13" s="427">
        <v>1</v>
      </c>
      <c r="AQ13" s="427"/>
      <c r="AR13" s="428">
        <v>3</v>
      </c>
      <c r="AS13" s="428"/>
      <c r="AT13" s="173" t="s">
        <v>9</v>
      </c>
      <c r="AU13" s="496">
        <v>1</v>
      </c>
      <c r="AV13" s="496"/>
      <c r="AW13" s="429">
        <f>SUM(I13+N13+S13+X13+AC13+AM13+AR13)</f>
        <v>22</v>
      </c>
      <c r="AX13" s="429"/>
      <c r="AY13" s="429">
        <f t="shared" si="0"/>
        <v>10</v>
      </c>
      <c r="AZ13" s="429"/>
      <c r="BA13" s="465">
        <v>12</v>
      </c>
      <c r="BB13" s="465"/>
    </row>
    <row r="14" spans="1:54" s="2" customFormat="1" ht="12.75">
      <c r="A14" s="107">
        <v>5</v>
      </c>
      <c r="B14" s="425" t="s">
        <v>113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35">
        <v>0</v>
      </c>
      <c r="T14" s="435"/>
      <c r="U14" s="169" t="s">
        <v>9</v>
      </c>
      <c r="V14" s="436">
        <v>4</v>
      </c>
      <c r="W14" s="436"/>
      <c r="X14" s="475">
        <v>1</v>
      </c>
      <c r="Y14" s="475"/>
      <c r="Z14" s="169" t="s">
        <v>9</v>
      </c>
      <c r="AA14" s="436">
        <v>2</v>
      </c>
      <c r="AB14" s="436"/>
      <c r="AC14" s="428">
        <v>3</v>
      </c>
      <c r="AD14" s="428"/>
      <c r="AE14" s="173" t="s">
        <v>9</v>
      </c>
      <c r="AF14" s="427">
        <v>1</v>
      </c>
      <c r="AG14" s="427"/>
      <c r="AH14" s="430">
        <v>1</v>
      </c>
      <c r="AI14" s="430"/>
      <c r="AJ14" s="182" t="s">
        <v>9</v>
      </c>
      <c r="AK14" s="431">
        <v>9</v>
      </c>
      <c r="AL14" s="431"/>
      <c r="AM14" s="109"/>
      <c r="AN14" s="110"/>
      <c r="AO14" s="110"/>
      <c r="AP14" s="110"/>
      <c r="AQ14" s="112"/>
      <c r="AR14" s="497">
        <v>0</v>
      </c>
      <c r="AS14" s="497"/>
      <c r="AT14" s="172" t="s">
        <v>9</v>
      </c>
      <c r="AU14" s="495">
        <v>4</v>
      </c>
      <c r="AV14" s="495"/>
      <c r="AW14" s="429">
        <f>SUM(I14+N14+S14+X14+AC14+AH14+AR14)</f>
        <v>5</v>
      </c>
      <c r="AX14" s="429"/>
      <c r="AY14" s="429">
        <f t="shared" si="0"/>
        <v>20</v>
      </c>
      <c r="AZ14" s="429"/>
      <c r="BA14" s="465">
        <v>3</v>
      </c>
      <c r="BB14" s="465"/>
    </row>
    <row r="15" spans="1:54" s="2" customFormat="1" ht="13.5" thickBot="1">
      <c r="A15" s="118">
        <v>6</v>
      </c>
      <c r="B15" s="447" t="s">
        <v>114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91">
        <v>1</v>
      </c>
      <c r="T15" s="491"/>
      <c r="U15" s="170" t="s">
        <v>9</v>
      </c>
      <c r="V15" s="469">
        <v>3</v>
      </c>
      <c r="W15" s="469"/>
      <c r="X15" s="468">
        <v>1</v>
      </c>
      <c r="Y15" s="468"/>
      <c r="Z15" s="170" t="s">
        <v>9</v>
      </c>
      <c r="AA15" s="469">
        <v>4</v>
      </c>
      <c r="AB15" s="469"/>
      <c r="AC15" s="490">
        <v>5</v>
      </c>
      <c r="AD15" s="490"/>
      <c r="AE15" s="174" t="s">
        <v>9</v>
      </c>
      <c r="AF15" s="467">
        <v>2</v>
      </c>
      <c r="AG15" s="467"/>
      <c r="AH15" s="488">
        <v>1</v>
      </c>
      <c r="AI15" s="488"/>
      <c r="AJ15" s="171" t="s">
        <v>9</v>
      </c>
      <c r="AK15" s="489">
        <v>3</v>
      </c>
      <c r="AL15" s="489"/>
      <c r="AM15" s="490">
        <v>4</v>
      </c>
      <c r="AN15" s="490"/>
      <c r="AO15" s="174" t="s">
        <v>9</v>
      </c>
      <c r="AP15" s="467">
        <v>0</v>
      </c>
      <c r="AQ15" s="467"/>
      <c r="AR15" s="114"/>
      <c r="AS15" s="115"/>
      <c r="AT15" s="115"/>
      <c r="AU15" s="115"/>
      <c r="AV15" s="120"/>
      <c r="AW15" s="462">
        <f>SUM(I15+N15+S15+X15+AC15+AH15+AM15)</f>
        <v>12</v>
      </c>
      <c r="AX15" s="462"/>
      <c r="AY15" s="462">
        <f t="shared" si="0"/>
        <v>12</v>
      </c>
      <c r="AZ15" s="462"/>
      <c r="BA15" s="463">
        <v>6</v>
      </c>
      <c r="BB15" s="463"/>
    </row>
    <row r="16" spans="1:54" s="2" customFormat="1" ht="14.25" thickBot="1" thickTop="1">
      <c r="A16" s="9"/>
      <c r="N16" s="10"/>
      <c r="S16" s="10"/>
      <c r="X16" s="10"/>
      <c r="AC16" s="10"/>
      <c r="AH16" s="10"/>
      <c r="AI16" s="10"/>
      <c r="AM16" s="10"/>
      <c r="AR16" s="493" t="s">
        <v>10</v>
      </c>
      <c r="AS16" s="493"/>
      <c r="AT16" s="493"/>
      <c r="AU16" s="493"/>
      <c r="AV16" s="493"/>
      <c r="AW16" s="464">
        <f>SUM(AW10:AW15)</f>
        <v>71</v>
      </c>
      <c r="AX16" s="464"/>
      <c r="AY16" s="464">
        <f>SUM(AY10:AY15)</f>
        <v>71</v>
      </c>
      <c r="AZ16" s="464"/>
      <c r="BA16" s="119"/>
      <c r="BB16" s="11"/>
    </row>
    <row r="17" spans="1:54" s="2" customFormat="1" ht="16.5" customHeight="1" thickBot="1" thickTop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457" t="s">
        <v>22</v>
      </c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</row>
    <row r="18" spans="1:54" s="2" customFormat="1" ht="14.25" thickBot="1" thickTop="1">
      <c r="A18" s="201" t="s">
        <v>57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  <c r="S18" s="487">
        <v>1</v>
      </c>
      <c r="T18" s="487"/>
      <c r="U18" s="432">
        <v>2</v>
      </c>
      <c r="V18" s="432"/>
      <c r="W18" s="432">
        <v>3</v>
      </c>
      <c r="X18" s="432"/>
      <c r="Y18" s="432">
        <v>4</v>
      </c>
      <c r="Z18" s="432"/>
      <c r="AA18" s="432">
        <v>5</v>
      </c>
      <c r="AB18" s="432"/>
      <c r="AC18" s="432">
        <v>6</v>
      </c>
      <c r="AD18" s="432"/>
      <c r="AE18" s="432">
        <v>7</v>
      </c>
      <c r="AF18" s="432"/>
      <c r="AG18" s="432">
        <v>8</v>
      </c>
      <c r="AH18" s="432"/>
      <c r="AI18" s="432">
        <v>9</v>
      </c>
      <c r="AJ18" s="432"/>
      <c r="AK18" s="432">
        <v>10</v>
      </c>
      <c r="AL18" s="432"/>
      <c r="AM18" s="432">
        <v>11</v>
      </c>
      <c r="AN18" s="432"/>
      <c r="AO18" s="432">
        <v>12</v>
      </c>
      <c r="AP18" s="432"/>
      <c r="AQ18" s="432">
        <v>13</v>
      </c>
      <c r="AR18" s="432"/>
      <c r="AS18" s="432">
        <v>14</v>
      </c>
      <c r="AT18" s="432"/>
      <c r="AU18" s="432">
        <v>15</v>
      </c>
      <c r="AV18" s="432"/>
      <c r="AW18" s="494"/>
      <c r="AX18" s="494"/>
      <c r="AY18" s="274"/>
      <c r="AZ18" s="274"/>
      <c r="BA18" s="274"/>
      <c r="BB18" s="274"/>
    </row>
    <row r="19" spans="1:54" s="2" customFormat="1" ht="13.5" thickTop="1">
      <c r="A19" s="106">
        <v>1</v>
      </c>
      <c r="B19" s="453" t="s">
        <v>112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 t="s">
        <v>160</v>
      </c>
      <c r="T19" s="455"/>
      <c r="U19" s="456" t="s">
        <v>160</v>
      </c>
      <c r="V19" s="456"/>
      <c r="W19" s="456" t="s">
        <v>160</v>
      </c>
      <c r="X19" s="456"/>
      <c r="Y19" s="456" t="s">
        <v>160</v>
      </c>
      <c r="Z19" s="456"/>
      <c r="AA19" s="456" t="s">
        <v>160</v>
      </c>
      <c r="AB19" s="456"/>
      <c r="AC19" s="456" t="s">
        <v>160</v>
      </c>
      <c r="AD19" s="456"/>
      <c r="AE19" s="456" t="s">
        <v>160</v>
      </c>
      <c r="AF19" s="456"/>
      <c r="AG19" s="456" t="s">
        <v>160</v>
      </c>
      <c r="AH19" s="456"/>
      <c r="AI19" s="456" t="s">
        <v>160</v>
      </c>
      <c r="AJ19" s="456"/>
      <c r="AK19" s="456" t="s">
        <v>160</v>
      </c>
      <c r="AL19" s="456"/>
      <c r="AM19" s="456" t="s">
        <v>160</v>
      </c>
      <c r="AN19" s="456"/>
      <c r="AO19" s="456" t="s">
        <v>160</v>
      </c>
      <c r="AP19" s="456"/>
      <c r="AQ19" s="452"/>
      <c r="AR19" s="452"/>
      <c r="AS19" s="452"/>
      <c r="AT19" s="452"/>
      <c r="AU19" s="452"/>
      <c r="AV19" s="452"/>
      <c r="AW19" s="423"/>
      <c r="AX19" s="423"/>
      <c r="AY19" s="279"/>
      <c r="AZ19" s="279"/>
      <c r="BA19" s="279"/>
      <c r="BB19" s="279"/>
    </row>
    <row r="20" spans="1:54" s="2" customFormat="1" ht="12.75">
      <c r="A20" s="108">
        <v>2</v>
      </c>
      <c r="B20" s="498" t="s">
        <v>100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500"/>
      <c r="S20" s="426" t="s">
        <v>160</v>
      </c>
      <c r="T20" s="426"/>
      <c r="U20" s="420" t="s">
        <v>160</v>
      </c>
      <c r="V20" s="420"/>
      <c r="W20" s="420" t="s">
        <v>160</v>
      </c>
      <c r="X20" s="420"/>
      <c r="Y20" s="420" t="s">
        <v>160</v>
      </c>
      <c r="Z20" s="420"/>
      <c r="AA20" s="420" t="s">
        <v>160</v>
      </c>
      <c r="AB20" s="420"/>
      <c r="AC20" s="420" t="s">
        <v>160</v>
      </c>
      <c r="AD20" s="420"/>
      <c r="AE20" s="420" t="s">
        <v>160</v>
      </c>
      <c r="AF20" s="420"/>
      <c r="AG20" s="420" t="s">
        <v>160</v>
      </c>
      <c r="AH20" s="420"/>
      <c r="AI20" s="420" t="s">
        <v>160</v>
      </c>
      <c r="AJ20" s="420"/>
      <c r="AK20" s="420" t="s">
        <v>160</v>
      </c>
      <c r="AL20" s="420"/>
      <c r="AM20" s="420" t="s">
        <v>160</v>
      </c>
      <c r="AN20" s="420"/>
      <c r="AO20" s="420" t="s">
        <v>160</v>
      </c>
      <c r="AP20" s="420"/>
      <c r="AQ20" s="421"/>
      <c r="AR20" s="421"/>
      <c r="AS20" s="421"/>
      <c r="AT20" s="421"/>
      <c r="AU20" s="422"/>
      <c r="AV20" s="422"/>
      <c r="AW20" s="423"/>
      <c r="AX20" s="423"/>
      <c r="AY20" s="279"/>
      <c r="AZ20" s="279"/>
      <c r="BA20" s="279"/>
      <c r="BB20" s="279"/>
    </row>
    <row r="21" spans="1:54" s="2" customFormat="1" ht="12.75">
      <c r="A21" s="107">
        <v>3</v>
      </c>
      <c r="B21" s="425" t="s">
        <v>109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1"/>
      <c r="T21" s="451"/>
      <c r="U21" s="421"/>
      <c r="V21" s="421"/>
      <c r="W21" s="421"/>
      <c r="X21" s="421"/>
      <c r="Y21" s="421"/>
      <c r="Z21" s="421"/>
      <c r="AA21" s="421"/>
      <c r="AB21" s="421"/>
      <c r="AC21" s="421"/>
      <c r="AD21" s="421"/>
      <c r="AE21" s="421"/>
      <c r="AF21" s="421"/>
      <c r="AG21" s="421"/>
      <c r="AH21" s="421"/>
      <c r="AI21" s="421"/>
      <c r="AJ21" s="421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2"/>
      <c r="AV21" s="422"/>
      <c r="AW21" s="423"/>
      <c r="AX21" s="423"/>
      <c r="AY21" s="279"/>
      <c r="AZ21" s="279"/>
      <c r="BA21" s="279"/>
      <c r="BB21" s="279"/>
    </row>
    <row r="22" spans="1:54" s="2" customFormat="1" ht="12.75">
      <c r="A22" s="107">
        <v>4</v>
      </c>
      <c r="B22" s="425" t="s">
        <v>111</v>
      </c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6" t="s">
        <v>160</v>
      </c>
      <c r="T22" s="426"/>
      <c r="U22" s="420" t="s">
        <v>160</v>
      </c>
      <c r="V22" s="420"/>
      <c r="W22" s="420" t="s">
        <v>160</v>
      </c>
      <c r="X22" s="420"/>
      <c r="Y22" s="420" t="s">
        <v>160</v>
      </c>
      <c r="Z22" s="420"/>
      <c r="AA22" s="420" t="s">
        <v>160</v>
      </c>
      <c r="AB22" s="420"/>
      <c r="AC22" s="420" t="s">
        <v>160</v>
      </c>
      <c r="AD22" s="420"/>
      <c r="AE22" s="420" t="s">
        <v>160</v>
      </c>
      <c r="AF22" s="420"/>
      <c r="AG22" s="420" t="s">
        <v>160</v>
      </c>
      <c r="AH22" s="420"/>
      <c r="AI22" s="420" t="s">
        <v>160</v>
      </c>
      <c r="AJ22" s="420"/>
      <c r="AK22" s="420" t="s">
        <v>160</v>
      </c>
      <c r="AL22" s="420"/>
      <c r="AM22" s="420" t="s">
        <v>160</v>
      </c>
      <c r="AN22" s="420"/>
      <c r="AO22" s="420" t="s">
        <v>160</v>
      </c>
      <c r="AP22" s="420"/>
      <c r="AQ22" s="421"/>
      <c r="AR22" s="421"/>
      <c r="AS22" s="421"/>
      <c r="AT22" s="421"/>
      <c r="AU22" s="422"/>
      <c r="AV22" s="422"/>
      <c r="AW22" s="423"/>
      <c r="AX22" s="423"/>
      <c r="AY22" s="279"/>
      <c r="AZ22" s="279"/>
      <c r="BA22" s="279"/>
      <c r="BB22" s="279"/>
    </row>
    <row r="23" spans="1:54" s="2" customFormat="1" ht="12.75">
      <c r="A23" s="107">
        <v>5</v>
      </c>
      <c r="B23" s="425" t="s">
        <v>113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26" t="s">
        <v>160</v>
      </c>
      <c r="T23" s="426"/>
      <c r="U23" s="420" t="s">
        <v>160</v>
      </c>
      <c r="V23" s="420"/>
      <c r="W23" s="420" t="s">
        <v>160</v>
      </c>
      <c r="X23" s="420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422"/>
      <c r="AW23" s="423"/>
      <c r="AX23" s="423"/>
      <c r="AY23" s="279"/>
      <c r="AZ23" s="279"/>
      <c r="BA23" s="279"/>
      <c r="BB23" s="279"/>
    </row>
    <row r="24" spans="1:54" s="2" customFormat="1" ht="13.5" thickBot="1">
      <c r="A24" s="118">
        <v>6</v>
      </c>
      <c r="B24" s="447" t="s">
        <v>114</v>
      </c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9" t="s">
        <v>160</v>
      </c>
      <c r="T24" s="449"/>
      <c r="U24" s="446" t="s">
        <v>160</v>
      </c>
      <c r="V24" s="446"/>
      <c r="W24" s="446" t="s">
        <v>160</v>
      </c>
      <c r="X24" s="446"/>
      <c r="Y24" s="446" t="s">
        <v>160</v>
      </c>
      <c r="Z24" s="446"/>
      <c r="AA24" s="446" t="s">
        <v>160</v>
      </c>
      <c r="AB24" s="446"/>
      <c r="AC24" s="446" t="s">
        <v>160</v>
      </c>
      <c r="AD24" s="446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150"/>
      <c r="AX24" s="132"/>
      <c r="AY24" s="15"/>
      <c r="AZ24" s="15"/>
      <c r="BA24" s="15"/>
      <c r="BB24" s="15"/>
    </row>
    <row r="25" spans="1:54" s="2" customFormat="1" ht="14.25" thickBot="1" thickTop="1">
      <c r="A25" s="9"/>
      <c r="S25" s="424">
        <v>15</v>
      </c>
      <c r="T25" s="424"/>
      <c r="U25" s="424">
        <v>14</v>
      </c>
      <c r="V25" s="424"/>
      <c r="W25" s="424">
        <v>13</v>
      </c>
      <c r="X25" s="424"/>
      <c r="Y25" s="424">
        <v>12</v>
      </c>
      <c r="Z25" s="424"/>
      <c r="AA25" s="424">
        <v>11</v>
      </c>
      <c r="AB25" s="424"/>
      <c r="AC25" s="424">
        <v>10</v>
      </c>
      <c r="AD25" s="424"/>
      <c r="AE25" s="424">
        <v>9</v>
      </c>
      <c r="AF25" s="424"/>
      <c r="AG25" s="424">
        <v>8</v>
      </c>
      <c r="AH25" s="424"/>
      <c r="AI25" s="424">
        <v>7</v>
      </c>
      <c r="AJ25" s="424"/>
      <c r="AK25" s="424">
        <v>6</v>
      </c>
      <c r="AL25" s="424"/>
      <c r="AM25" s="424">
        <v>5</v>
      </c>
      <c r="AN25" s="424"/>
      <c r="AO25" s="424">
        <v>4</v>
      </c>
      <c r="AP25" s="424"/>
      <c r="AQ25" s="424">
        <v>3</v>
      </c>
      <c r="AR25" s="424"/>
      <c r="AS25" s="424">
        <v>2</v>
      </c>
      <c r="AT25" s="424"/>
      <c r="AU25" s="444">
        <v>1</v>
      </c>
      <c r="AV25" s="444"/>
      <c r="AW25" s="151"/>
      <c r="AX25" s="10"/>
      <c r="AY25" s="274"/>
      <c r="AZ25" s="274"/>
      <c r="BA25" s="274"/>
      <c r="BB25" s="274"/>
    </row>
    <row r="26" spans="1:54" s="2" customFormat="1" ht="13.5" thickTop="1">
      <c r="A26" s="9"/>
      <c r="AI26" s="152"/>
      <c r="AJ26" s="152"/>
      <c r="AK26" s="128" t="s">
        <v>23</v>
      </c>
      <c r="AL26" s="152"/>
      <c r="AM26" s="152"/>
      <c r="AN26" s="152"/>
      <c r="AO26" s="20"/>
      <c r="AP26" s="20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</row>
    <row r="27" ht="13.5" thickBot="1"/>
    <row r="28" spans="1:54" s="2" customFormat="1" ht="14.25" thickBot="1" thickTop="1">
      <c r="A28" s="201" t="s">
        <v>58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3"/>
      <c r="S28" s="437">
        <v>1</v>
      </c>
      <c r="T28" s="437"/>
      <c r="U28" s="437"/>
      <c r="V28" s="437"/>
      <c r="W28" s="437"/>
      <c r="X28" s="438">
        <v>2</v>
      </c>
      <c r="Y28" s="438"/>
      <c r="Z28" s="438"/>
      <c r="AA28" s="438"/>
      <c r="AB28" s="438"/>
      <c r="AC28" s="438">
        <v>3</v>
      </c>
      <c r="AD28" s="438"/>
      <c r="AE28" s="438"/>
      <c r="AF28" s="438"/>
      <c r="AG28" s="438"/>
      <c r="AH28" s="439">
        <v>4</v>
      </c>
      <c r="AI28" s="439"/>
      <c r="AJ28" s="439"/>
      <c r="AK28" s="439"/>
      <c r="AL28" s="439"/>
      <c r="AM28" s="440">
        <v>5</v>
      </c>
      <c r="AN28" s="440"/>
      <c r="AO28" s="440"/>
      <c r="AP28" s="440"/>
      <c r="AQ28" s="440"/>
      <c r="AR28" s="492">
        <v>6</v>
      </c>
      <c r="AS28" s="492"/>
      <c r="AT28" s="492"/>
      <c r="AU28" s="492"/>
      <c r="AV28" s="492"/>
      <c r="AW28" s="433" t="s">
        <v>6</v>
      </c>
      <c r="AX28" s="433"/>
      <c r="AY28" s="433" t="s">
        <v>7</v>
      </c>
      <c r="AZ28" s="433"/>
      <c r="BA28" s="433" t="s">
        <v>8</v>
      </c>
      <c r="BB28" s="433"/>
    </row>
    <row r="29" spans="1:54" s="2" customFormat="1" ht="13.5" thickTop="1">
      <c r="A29" s="106">
        <v>1</v>
      </c>
      <c r="B29" s="453" t="s">
        <v>105</v>
      </c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153"/>
      <c r="T29" s="154"/>
      <c r="U29" s="154"/>
      <c r="V29" s="154"/>
      <c r="W29" s="155"/>
      <c r="X29" s="481">
        <v>0</v>
      </c>
      <c r="Y29" s="481"/>
      <c r="Z29" s="177" t="s">
        <v>9</v>
      </c>
      <c r="AA29" s="480">
        <v>4</v>
      </c>
      <c r="AB29" s="480"/>
      <c r="AC29" s="481">
        <v>2</v>
      </c>
      <c r="AD29" s="481"/>
      <c r="AE29" s="177" t="s">
        <v>9</v>
      </c>
      <c r="AF29" s="480">
        <v>3</v>
      </c>
      <c r="AG29" s="480"/>
      <c r="AH29" s="485">
        <v>7</v>
      </c>
      <c r="AI29" s="485"/>
      <c r="AJ29" s="162" t="s">
        <v>9</v>
      </c>
      <c r="AK29" s="486">
        <v>2</v>
      </c>
      <c r="AL29" s="486"/>
      <c r="AM29" s="481">
        <v>1</v>
      </c>
      <c r="AN29" s="481"/>
      <c r="AO29" s="168" t="s">
        <v>9</v>
      </c>
      <c r="AP29" s="480">
        <v>8</v>
      </c>
      <c r="AQ29" s="480"/>
      <c r="AR29" s="481">
        <v>0</v>
      </c>
      <c r="AS29" s="481"/>
      <c r="AT29" s="177" t="s">
        <v>9</v>
      </c>
      <c r="AU29" s="482">
        <v>5</v>
      </c>
      <c r="AV29" s="482"/>
      <c r="AW29" s="483">
        <f>SUM(X29+AC29+AH29+AM29+AR29)</f>
        <v>10</v>
      </c>
      <c r="AX29" s="483"/>
      <c r="AY29" s="483">
        <f aca="true" t="shared" si="1" ref="AY29:AY34">SUM(L29+Q29+V29+AA29+AF29+AK29+AP29+AU29)</f>
        <v>22</v>
      </c>
      <c r="AZ29" s="483"/>
      <c r="BA29" s="484">
        <v>3</v>
      </c>
      <c r="BB29" s="484"/>
    </row>
    <row r="30" spans="1:54" s="2" customFormat="1" ht="12.75">
      <c r="A30" s="108">
        <v>2</v>
      </c>
      <c r="B30" s="498" t="s">
        <v>101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2"/>
      <c r="S30" s="472">
        <v>4</v>
      </c>
      <c r="T30" s="472"/>
      <c r="U30" s="173" t="s">
        <v>9</v>
      </c>
      <c r="V30" s="427">
        <v>0</v>
      </c>
      <c r="W30" s="427"/>
      <c r="X30" s="109"/>
      <c r="Y30" s="110"/>
      <c r="Z30" s="110"/>
      <c r="AA30" s="110"/>
      <c r="AB30" s="112"/>
      <c r="AC30" s="473">
        <v>1</v>
      </c>
      <c r="AD30" s="473"/>
      <c r="AE30" s="111" t="s">
        <v>9</v>
      </c>
      <c r="AF30" s="474">
        <v>1</v>
      </c>
      <c r="AG30" s="474"/>
      <c r="AH30" s="428">
        <v>11</v>
      </c>
      <c r="AI30" s="428"/>
      <c r="AJ30" s="173" t="s">
        <v>9</v>
      </c>
      <c r="AK30" s="427">
        <v>0</v>
      </c>
      <c r="AL30" s="427"/>
      <c r="AM30" s="475">
        <v>0</v>
      </c>
      <c r="AN30" s="475"/>
      <c r="AO30" s="169" t="s">
        <v>9</v>
      </c>
      <c r="AP30" s="436">
        <v>1</v>
      </c>
      <c r="AQ30" s="436"/>
      <c r="AR30" s="473">
        <v>1</v>
      </c>
      <c r="AS30" s="473"/>
      <c r="AT30" s="111" t="s">
        <v>9</v>
      </c>
      <c r="AU30" s="479">
        <v>1</v>
      </c>
      <c r="AV30" s="479"/>
      <c r="AW30" s="429">
        <f>SUM(I30+N30+S30+AC30+AH30+AM30+AR30)</f>
        <v>17</v>
      </c>
      <c r="AX30" s="429"/>
      <c r="AY30" s="429">
        <f t="shared" si="1"/>
        <v>3</v>
      </c>
      <c r="AZ30" s="429"/>
      <c r="BA30" s="465">
        <v>8</v>
      </c>
      <c r="BB30" s="465"/>
    </row>
    <row r="31" spans="1:54" s="2" customFormat="1" ht="12.75">
      <c r="A31" s="107">
        <v>3</v>
      </c>
      <c r="B31" s="425" t="s">
        <v>115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72">
        <v>3</v>
      </c>
      <c r="T31" s="472"/>
      <c r="U31" s="173" t="s">
        <v>9</v>
      </c>
      <c r="V31" s="427">
        <v>2</v>
      </c>
      <c r="W31" s="427"/>
      <c r="X31" s="473">
        <v>1</v>
      </c>
      <c r="Y31" s="473"/>
      <c r="Z31" s="111" t="s">
        <v>9</v>
      </c>
      <c r="AA31" s="474">
        <v>1</v>
      </c>
      <c r="AB31" s="474"/>
      <c r="AC31" s="109"/>
      <c r="AD31" s="110"/>
      <c r="AE31" s="110"/>
      <c r="AF31" s="110"/>
      <c r="AG31" s="112"/>
      <c r="AH31" s="428">
        <v>9</v>
      </c>
      <c r="AI31" s="428"/>
      <c r="AJ31" s="173" t="s">
        <v>9</v>
      </c>
      <c r="AK31" s="427">
        <v>0</v>
      </c>
      <c r="AL31" s="427"/>
      <c r="AM31" s="428">
        <v>3</v>
      </c>
      <c r="AN31" s="428"/>
      <c r="AO31" s="173" t="s">
        <v>9</v>
      </c>
      <c r="AP31" s="427">
        <v>1</v>
      </c>
      <c r="AQ31" s="427"/>
      <c r="AR31" s="473">
        <v>3</v>
      </c>
      <c r="AS31" s="473"/>
      <c r="AT31" s="111" t="s">
        <v>9</v>
      </c>
      <c r="AU31" s="479">
        <v>3</v>
      </c>
      <c r="AV31" s="479"/>
      <c r="AW31" s="429">
        <f>SUM(I31+N31+S31+X31+AH31+AM31+AR31)</f>
        <v>19</v>
      </c>
      <c r="AX31" s="429"/>
      <c r="AY31" s="429">
        <f t="shared" si="1"/>
        <v>7</v>
      </c>
      <c r="AZ31" s="429"/>
      <c r="BA31" s="465">
        <v>11</v>
      </c>
      <c r="BB31" s="465"/>
    </row>
    <row r="32" spans="1:54" s="2" customFormat="1" ht="12.75">
      <c r="A32" s="107">
        <v>4</v>
      </c>
      <c r="B32" s="425" t="s">
        <v>116</v>
      </c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35">
        <v>2</v>
      </c>
      <c r="T32" s="435"/>
      <c r="U32" s="169" t="s">
        <v>9</v>
      </c>
      <c r="V32" s="436">
        <v>7</v>
      </c>
      <c r="W32" s="436"/>
      <c r="X32" s="475">
        <v>0</v>
      </c>
      <c r="Y32" s="475"/>
      <c r="Z32" s="169" t="s">
        <v>9</v>
      </c>
      <c r="AA32" s="436">
        <v>11</v>
      </c>
      <c r="AB32" s="436"/>
      <c r="AC32" s="475">
        <v>0</v>
      </c>
      <c r="AD32" s="475"/>
      <c r="AE32" s="169" t="s">
        <v>9</v>
      </c>
      <c r="AF32" s="436">
        <v>9</v>
      </c>
      <c r="AG32" s="436"/>
      <c r="AH32" s="109"/>
      <c r="AI32" s="110"/>
      <c r="AJ32" s="110"/>
      <c r="AK32" s="110"/>
      <c r="AL32" s="112"/>
      <c r="AM32" s="475">
        <v>0</v>
      </c>
      <c r="AN32" s="475"/>
      <c r="AO32" s="169" t="s">
        <v>9</v>
      </c>
      <c r="AP32" s="436">
        <v>12</v>
      </c>
      <c r="AQ32" s="436"/>
      <c r="AR32" s="475">
        <v>2</v>
      </c>
      <c r="AS32" s="475"/>
      <c r="AT32" s="169" t="s">
        <v>9</v>
      </c>
      <c r="AU32" s="478">
        <v>13</v>
      </c>
      <c r="AV32" s="478"/>
      <c r="AW32" s="429">
        <f>SUM(I32+N32+S32+X32+AC32+AM32+AR32)</f>
        <v>4</v>
      </c>
      <c r="AX32" s="429"/>
      <c r="AY32" s="429">
        <f t="shared" si="1"/>
        <v>52</v>
      </c>
      <c r="AZ32" s="429"/>
      <c r="BA32" s="465">
        <v>0</v>
      </c>
      <c r="BB32" s="465"/>
    </row>
    <row r="33" spans="1:54" s="2" customFormat="1" ht="12.75">
      <c r="A33" s="107">
        <v>5</v>
      </c>
      <c r="B33" s="425" t="s">
        <v>102</v>
      </c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72">
        <v>8</v>
      </c>
      <c r="T33" s="472"/>
      <c r="U33" s="173" t="s">
        <v>9</v>
      </c>
      <c r="V33" s="427">
        <v>1</v>
      </c>
      <c r="W33" s="427"/>
      <c r="X33" s="473">
        <v>1</v>
      </c>
      <c r="Y33" s="473"/>
      <c r="Z33" s="111" t="s">
        <v>9</v>
      </c>
      <c r="AA33" s="474">
        <v>0</v>
      </c>
      <c r="AB33" s="474"/>
      <c r="AC33" s="475">
        <v>1</v>
      </c>
      <c r="AD33" s="475"/>
      <c r="AE33" s="169" t="s">
        <v>9</v>
      </c>
      <c r="AF33" s="436">
        <v>3</v>
      </c>
      <c r="AG33" s="436"/>
      <c r="AH33" s="476">
        <v>12</v>
      </c>
      <c r="AI33" s="476"/>
      <c r="AJ33" s="176" t="s">
        <v>9</v>
      </c>
      <c r="AK33" s="477">
        <v>0</v>
      </c>
      <c r="AL33" s="477"/>
      <c r="AM33" s="109"/>
      <c r="AN33" s="110"/>
      <c r="AO33" s="110"/>
      <c r="AP33" s="110"/>
      <c r="AQ33" s="112"/>
      <c r="AR33" s="470">
        <v>9</v>
      </c>
      <c r="AS33" s="470"/>
      <c r="AT33" s="175" t="s">
        <v>9</v>
      </c>
      <c r="AU33" s="471">
        <v>1</v>
      </c>
      <c r="AV33" s="471"/>
      <c r="AW33" s="429">
        <f>SUM(I33+N33+S33+X33+AC33+AH33+AR33)</f>
        <v>31</v>
      </c>
      <c r="AX33" s="429"/>
      <c r="AY33" s="429">
        <f t="shared" si="1"/>
        <v>5</v>
      </c>
      <c r="AZ33" s="429"/>
      <c r="BA33" s="465">
        <v>12</v>
      </c>
      <c r="BB33" s="465"/>
    </row>
    <row r="34" spans="1:54" s="2" customFormat="1" ht="13.5" thickBot="1">
      <c r="A34" s="118">
        <v>6</v>
      </c>
      <c r="B34" s="447" t="s">
        <v>104</v>
      </c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66">
        <v>5</v>
      </c>
      <c r="T34" s="466"/>
      <c r="U34" s="174" t="s">
        <v>9</v>
      </c>
      <c r="V34" s="467">
        <v>0</v>
      </c>
      <c r="W34" s="467"/>
      <c r="X34" s="458">
        <v>1</v>
      </c>
      <c r="Y34" s="458"/>
      <c r="Z34" s="113" t="s">
        <v>9</v>
      </c>
      <c r="AA34" s="459">
        <v>1</v>
      </c>
      <c r="AB34" s="459"/>
      <c r="AC34" s="458">
        <v>3</v>
      </c>
      <c r="AD34" s="458"/>
      <c r="AE34" s="113" t="s">
        <v>9</v>
      </c>
      <c r="AF34" s="459">
        <v>3</v>
      </c>
      <c r="AG34" s="459"/>
      <c r="AH34" s="460">
        <v>13</v>
      </c>
      <c r="AI34" s="460"/>
      <c r="AJ34" s="194" t="s">
        <v>9</v>
      </c>
      <c r="AK34" s="461">
        <v>2</v>
      </c>
      <c r="AL34" s="461"/>
      <c r="AM34" s="468">
        <v>1</v>
      </c>
      <c r="AN34" s="468"/>
      <c r="AO34" s="170" t="s">
        <v>9</v>
      </c>
      <c r="AP34" s="469">
        <v>9</v>
      </c>
      <c r="AQ34" s="469"/>
      <c r="AR34" s="114"/>
      <c r="AS34" s="115"/>
      <c r="AT34" s="115"/>
      <c r="AU34" s="115"/>
      <c r="AV34" s="120"/>
      <c r="AW34" s="462">
        <f>SUM(I34+N34+S34+X34+AC34+AH34+AM34)</f>
        <v>23</v>
      </c>
      <c r="AX34" s="462"/>
      <c r="AY34" s="462">
        <f t="shared" si="1"/>
        <v>15</v>
      </c>
      <c r="AZ34" s="462"/>
      <c r="BA34" s="463">
        <v>8</v>
      </c>
      <c r="BB34" s="463"/>
    </row>
    <row r="35" spans="1:54" s="2" customFormat="1" ht="14.25" thickBot="1" thickTop="1">
      <c r="A35" s="9"/>
      <c r="N35" s="10"/>
      <c r="S35" s="10"/>
      <c r="X35" s="10"/>
      <c r="AC35" s="10"/>
      <c r="AH35" s="10"/>
      <c r="AI35" s="10"/>
      <c r="AM35" s="10"/>
      <c r="AR35" s="493" t="s">
        <v>10</v>
      </c>
      <c r="AS35" s="493"/>
      <c r="AT35" s="493"/>
      <c r="AU35" s="493"/>
      <c r="AV35" s="493"/>
      <c r="AW35" s="464">
        <f>SUM(AW29:AW34)</f>
        <v>104</v>
      </c>
      <c r="AX35" s="464"/>
      <c r="AY35" s="464">
        <f>SUM(AY29:AY34)</f>
        <v>104</v>
      </c>
      <c r="AZ35" s="464"/>
      <c r="BA35" s="119"/>
      <c r="BB35" s="11"/>
    </row>
    <row r="36" spans="1:54" s="2" customFormat="1" ht="16.5" customHeight="1" thickBot="1" thickTop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457" t="s">
        <v>22</v>
      </c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1:54" s="2" customFormat="1" ht="14.25" thickBot="1" thickTop="1">
      <c r="A37" s="201" t="s">
        <v>58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3"/>
      <c r="S37" s="487">
        <v>1</v>
      </c>
      <c r="T37" s="487"/>
      <c r="U37" s="432">
        <v>2</v>
      </c>
      <c r="V37" s="432"/>
      <c r="W37" s="432">
        <v>3</v>
      </c>
      <c r="X37" s="432"/>
      <c r="Y37" s="432">
        <v>4</v>
      </c>
      <c r="Z37" s="432"/>
      <c r="AA37" s="432">
        <v>5</v>
      </c>
      <c r="AB37" s="432"/>
      <c r="AC37" s="432">
        <v>6</v>
      </c>
      <c r="AD37" s="432"/>
      <c r="AE37" s="432">
        <v>7</v>
      </c>
      <c r="AF37" s="432"/>
      <c r="AG37" s="432">
        <v>8</v>
      </c>
      <c r="AH37" s="432"/>
      <c r="AI37" s="432">
        <v>9</v>
      </c>
      <c r="AJ37" s="432"/>
      <c r="AK37" s="432">
        <v>10</v>
      </c>
      <c r="AL37" s="432"/>
      <c r="AM37" s="432">
        <v>11</v>
      </c>
      <c r="AN37" s="432"/>
      <c r="AO37" s="432">
        <v>12</v>
      </c>
      <c r="AP37" s="432"/>
      <c r="AQ37" s="432">
        <v>13</v>
      </c>
      <c r="AR37" s="432"/>
      <c r="AS37" s="432">
        <v>14</v>
      </c>
      <c r="AT37" s="432"/>
      <c r="AU37" s="432">
        <v>15</v>
      </c>
      <c r="AV37" s="432"/>
      <c r="AW37" s="494"/>
      <c r="AX37" s="494"/>
      <c r="AY37" s="274"/>
      <c r="AZ37" s="274"/>
      <c r="BA37" s="274"/>
      <c r="BB37" s="274"/>
    </row>
    <row r="38" spans="1:54" s="2" customFormat="1" ht="13.5" thickTop="1">
      <c r="A38" s="106">
        <v>1</v>
      </c>
      <c r="B38" s="453" t="s">
        <v>105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5" t="s">
        <v>160</v>
      </c>
      <c r="T38" s="455"/>
      <c r="U38" s="456" t="s">
        <v>160</v>
      </c>
      <c r="V38" s="456"/>
      <c r="W38" s="456" t="s">
        <v>160</v>
      </c>
      <c r="X38" s="456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2"/>
      <c r="AQ38" s="452"/>
      <c r="AR38" s="452"/>
      <c r="AS38" s="452"/>
      <c r="AT38" s="452"/>
      <c r="AU38" s="452"/>
      <c r="AV38" s="452"/>
      <c r="AW38" s="423"/>
      <c r="AX38" s="423"/>
      <c r="AY38" s="279"/>
      <c r="AZ38" s="279"/>
      <c r="BA38" s="279"/>
      <c r="BB38" s="279"/>
    </row>
    <row r="39" spans="1:54" s="2" customFormat="1" ht="12.75">
      <c r="A39" s="108">
        <v>2</v>
      </c>
      <c r="B39" s="498" t="s">
        <v>101</v>
      </c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2"/>
      <c r="S39" s="426" t="s">
        <v>160</v>
      </c>
      <c r="T39" s="426"/>
      <c r="U39" s="420" t="s">
        <v>160</v>
      </c>
      <c r="V39" s="420"/>
      <c r="W39" s="420" t="s">
        <v>160</v>
      </c>
      <c r="X39" s="420"/>
      <c r="Y39" s="420" t="s">
        <v>160</v>
      </c>
      <c r="Z39" s="420"/>
      <c r="AA39" s="420" t="s">
        <v>160</v>
      </c>
      <c r="AB39" s="420"/>
      <c r="AC39" s="420" t="s">
        <v>160</v>
      </c>
      <c r="AD39" s="420"/>
      <c r="AE39" s="420" t="s">
        <v>160</v>
      </c>
      <c r="AF39" s="420"/>
      <c r="AG39" s="420" t="s">
        <v>160</v>
      </c>
      <c r="AH39" s="420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2"/>
      <c r="AV39" s="422"/>
      <c r="AW39" s="423"/>
      <c r="AX39" s="423"/>
      <c r="AY39" s="279"/>
      <c r="AZ39" s="279"/>
      <c r="BA39" s="279"/>
      <c r="BB39" s="279"/>
    </row>
    <row r="40" spans="1:54" s="2" customFormat="1" ht="12.75">
      <c r="A40" s="107">
        <v>3</v>
      </c>
      <c r="B40" s="425" t="s">
        <v>115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26" t="s">
        <v>160</v>
      </c>
      <c r="T40" s="426"/>
      <c r="U40" s="420" t="s">
        <v>160</v>
      </c>
      <c r="V40" s="420"/>
      <c r="W40" s="420" t="s">
        <v>160</v>
      </c>
      <c r="X40" s="420"/>
      <c r="Y40" s="420" t="s">
        <v>160</v>
      </c>
      <c r="Z40" s="420"/>
      <c r="AA40" s="420" t="s">
        <v>160</v>
      </c>
      <c r="AB40" s="420"/>
      <c r="AC40" s="420" t="s">
        <v>160</v>
      </c>
      <c r="AD40" s="420"/>
      <c r="AE40" s="420" t="s">
        <v>160</v>
      </c>
      <c r="AF40" s="420"/>
      <c r="AG40" s="420" t="s">
        <v>160</v>
      </c>
      <c r="AH40" s="420"/>
      <c r="AI40" s="420" t="s">
        <v>160</v>
      </c>
      <c r="AJ40" s="420"/>
      <c r="AK40" s="420" t="s">
        <v>160</v>
      </c>
      <c r="AL40" s="420"/>
      <c r="AM40" s="420" t="s">
        <v>160</v>
      </c>
      <c r="AN40" s="420"/>
      <c r="AO40" s="421"/>
      <c r="AP40" s="421"/>
      <c r="AQ40" s="421"/>
      <c r="AR40" s="421"/>
      <c r="AS40" s="421"/>
      <c r="AT40" s="421"/>
      <c r="AU40" s="422"/>
      <c r="AV40" s="422"/>
      <c r="AW40" s="423"/>
      <c r="AX40" s="423"/>
      <c r="AY40" s="279"/>
      <c r="AZ40" s="279"/>
      <c r="BA40" s="279"/>
      <c r="BB40" s="279"/>
    </row>
    <row r="41" spans="1:54" s="2" customFormat="1" ht="12.75">
      <c r="A41" s="107">
        <v>4</v>
      </c>
      <c r="B41" s="425" t="s">
        <v>116</v>
      </c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1"/>
      <c r="T41" s="45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2"/>
      <c r="AV41" s="422"/>
      <c r="AW41" s="423"/>
      <c r="AX41" s="423"/>
      <c r="AY41" s="279"/>
      <c r="AZ41" s="279"/>
      <c r="BA41" s="279"/>
      <c r="BB41" s="279"/>
    </row>
    <row r="42" spans="1:54" s="2" customFormat="1" ht="12.75">
      <c r="A42" s="107">
        <v>5</v>
      </c>
      <c r="B42" s="425" t="s">
        <v>102</v>
      </c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26" t="s">
        <v>160</v>
      </c>
      <c r="T42" s="426"/>
      <c r="U42" s="420" t="s">
        <v>160</v>
      </c>
      <c r="V42" s="420"/>
      <c r="W42" s="420" t="s">
        <v>160</v>
      </c>
      <c r="X42" s="420"/>
      <c r="Y42" s="420" t="s">
        <v>160</v>
      </c>
      <c r="Z42" s="420"/>
      <c r="AA42" s="420" t="s">
        <v>160</v>
      </c>
      <c r="AB42" s="420"/>
      <c r="AC42" s="420" t="s">
        <v>160</v>
      </c>
      <c r="AD42" s="420"/>
      <c r="AE42" s="420" t="s">
        <v>160</v>
      </c>
      <c r="AF42" s="420"/>
      <c r="AG42" s="420" t="s">
        <v>160</v>
      </c>
      <c r="AH42" s="420"/>
      <c r="AI42" s="420" t="s">
        <v>160</v>
      </c>
      <c r="AJ42" s="420"/>
      <c r="AK42" s="420" t="s">
        <v>160</v>
      </c>
      <c r="AL42" s="420"/>
      <c r="AM42" s="420" t="s">
        <v>160</v>
      </c>
      <c r="AN42" s="420"/>
      <c r="AO42" s="420" t="s">
        <v>160</v>
      </c>
      <c r="AP42" s="420"/>
      <c r="AQ42" s="421"/>
      <c r="AR42" s="421"/>
      <c r="AS42" s="421"/>
      <c r="AT42" s="421"/>
      <c r="AU42" s="422"/>
      <c r="AV42" s="422"/>
      <c r="AW42" s="423"/>
      <c r="AX42" s="423"/>
      <c r="AY42" s="279"/>
      <c r="AZ42" s="279"/>
      <c r="BA42" s="279"/>
      <c r="BB42" s="279"/>
    </row>
    <row r="43" spans="1:54" s="2" customFormat="1" ht="13.5" thickBot="1">
      <c r="A43" s="118">
        <v>6</v>
      </c>
      <c r="B43" s="447" t="s">
        <v>104</v>
      </c>
      <c r="C43" s="448"/>
      <c r="D43" s="448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9" t="s">
        <v>160</v>
      </c>
      <c r="T43" s="449"/>
      <c r="U43" s="446" t="s">
        <v>160</v>
      </c>
      <c r="V43" s="446"/>
      <c r="W43" s="446" t="s">
        <v>160</v>
      </c>
      <c r="X43" s="446"/>
      <c r="Y43" s="446" t="s">
        <v>160</v>
      </c>
      <c r="Z43" s="446"/>
      <c r="AA43" s="446" t="s">
        <v>160</v>
      </c>
      <c r="AB43" s="446"/>
      <c r="AC43" s="446" t="s">
        <v>160</v>
      </c>
      <c r="AD43" s="446"/>
      <c r="AE43" s="446" t="s">
        <v>160</v>
      </c>
      <c r="AF43" s="446"/>
      <c r="AG43" s="446" t="s">
        <v>160</v>
      </c>
      <c r="AH43" s="446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150"/>
      <c r="AX43" s="132"/>
      <c r="AY43" s="15"/>
      <c r="AZ43" s="15"/>
      <c r="BA43" s="15"/>
      <c r="BB43" s="15"/>
    </row>
    <row r="44" spans="1:54" s="2" customFormat="1" ht="14.25" thickBot="1" thickTop="1">
      <c r="A44" s="9"/>
      <c r="S44" s="424">
        <v>15</v>
      </c>
      <c r="T44" s="424"/>
      <c r="U44" s="424">
        <v>14</v>
      </c>
      <c r="V44" s="424"/>
      <c r="W44" s="424">
        <v>13</v>
      </c>
      <c r="X44" s="424"/>
      <c r="Y44" s="424">
        <v>12</v>
      </c>
      <c r="Z44" s="424"/>
      <c r="AA44" s="424">
        <v>11</v>
      </c>
      <c r="AB44" s="424"/>
      <c r="AC44" s="424">
        <v>10</v>
      </c>
      <c r="AD44" s="424"/>
      <c r="AE44" s="424">
        <v>9</v>
      </c>
      <c r="AF44" s="424"/>
      <c r="AG44" s="424">
        <v>8</v>
      </c>
      <c r="AH44" s="424"/>
      <c r="AI44" s="424">
        <v>7</v>
      </c>
      <c r="AJ44" s="424"/>
      <c r="AK44" s="424">
        <v>6</v>
      </c>
      <c r="AL44" s="424"/>
      <c r="AM44" s="424">
        <v>5</v>
      </c>
      <c r="AN44" s="424"/>
      <c r="AO44" s="424">
        <v>4</v>
      </c>
      <c r="AP44" s="424"/>
      <c r="AQ44" s="424">
        <v>3</v>
      </c>
      <c r="AR44" s="424"/>
      <c r="AS44" s="424">
        <v>2</v>
      </c>
      <c r="AT44" s="424"/>
      <c r="AU44" s="444">
        <v>1</v>
      </c>
      <c r="AV44" s="444"/>
      <c r="AW44" s="151"/>
      <c r="AX44" s="10"/>
      <c r="AY44" s="274"/>
      <c r="AZ44" s="274"/>
      <c r="BA44" s="274"/>
      <c r="BB44" s="274"/>
    </row>
    <row r="45" spans="1:54" s="2" customFormat="1" ht="13.5" thickTop="1">
      <c r="A45" s="9"/>
      <c r="AI45" s="152"/>
      <c r="AJ45" s="152"/>
      <c r="AK45" s="128" t="s">
        <v>23</v>
      </c>
      <c r="AL45" s="152"/>
      <c r="AM45" s="152"/>
      <c r="AN45" s="152"/>
      <c r="AO45" s="20"/>
      <c r="AP45" s="20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</row>
    <row r="47" spans="1:40" ht="18.75">
      <c r="A47" s="17" t="s">
        <v>11</v>
      </c>
      <c r="AL47" s="18" t="s">
        <v>94</v>
      </c>
      <c r="AN47" s="3"/>
    </row>
    <row r="48" ht="16.5">
      <c r="A48" s="19" t="s">
        <v>32</v>
      </c>
    </row>
    <row r="49" ht="17.25" thickBot="1">
      <c r="A49" s="19" t="s">
        <v>33</v>
      </c>
    </row>
    <row r="50" spans="1:54" ht="20.25" thickBot="1" thickTop="1">
      <c r="A50" s="1" t="s">
        <v>34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122"/>
      <c r="AR50" s="201" t="s">
        <v>12</v>
      </c>
      <c r="AS50" s="202"/>
      <c r="AT50" s="202"/>
      <c r="AU50" s="202"/>
      <c r="AV50" s="203"/>
      <c r="AW50" s="341"/>
      <c r="AX50" s="342"/>
      <c r="AY50" s="342"/>
      <c r="AZ50" s="342"/>
      <c r="BA50" s="342"/>
      <c r="BB50" s="20"/>
    </row>
    <row r="51" spans="1:54" ht="13.5" thickTop="1">
      <c r="A51" s="308" t="s">
        <v>35</v>
      </c>
      <c r="B51" s="309"/>
      <c r="C51" s="310"/>
      <c r="D51" s="443" t="s">
        <v>59</v>
      </c>
      <c r="E51" s="362"/>
      <c r="F51" s="362"/>
      <c r="G51" s="362"/>
      <c r="H51" s="363"/>
      <c r="I51" s="314" t="s">
        <v>100</v>
      </c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6"/>
      <c r="X51" s="21" t="s">
        <v>9</v>
      </c>
      <c r="Y51" s="443" t="s">
        <v>63</v>
      </c>
      <c r="Z51" s="362"/>
      <c r="AA51" s="362"/>
      <c r="AB51" s="362"/>
      <c r="AC51" s="363"/>
      <c r="AD51" s="314" t="s">
        <v>104</v>
      </c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4"/>
      <c r="AP51" s="364"/>
      <c r="AQ51" s="365"/>
      <c r="AR51" s="366">
        <v>2</v>
      </c>
      <c r="AS51" s="367"/>
      <c r="AT51" s="22" t="s">
        <v>9</v>
      </c>
      <c r="AU51" s="367">
        <v>0</v>
      </c>
      <c r="AV51" s="410"/>
      <c r="AW51" s="347"/>
      <c r="AX51" s="343"/>
      <c r="AY51" s="23"/>
      <c r="AZ51" s="343"/>
      <c r="BA51" s="343"/>
      <c r="BB51" s="35"/>
    </row>
    <row r="52" spans="1:54" ht="12.75">
      <c r="A52" s="348" t="s">
        <v>37</v>
      </c>
      <c r="B52" s="349"/>
      <c r="C52" s="350"/>
      <c r="D52" s="442" t="s">
        <v>60</v>
      </c>
      <c r="E52" s="352"/>
      <c r="F52" s="352"/>
      <c r="G52" s="352"/>
      <c r="H52" s="353"/>
      <c r="I52" s="354" t="s">
        <v>102</v>
      </c>
      <c r="J52" s="355"/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6"/>
      <c r="X52" s="36" t="s">
        <v>9</v>
      </c>
      <c r="Y52" s="442" t="s">
        <v>64</v>
      </c>
      <c r="Z52" s="352"/>
      <c r="AA52" s="352"/>
      <c r="AB52" s="352"/>
      <c r="AC52" s="353"/>
      <c r="AD52" s="355" t="s">
        <v>187</v>
      </c>
      <c r="AE52" s="355"/>
      <c r="AF52" s="355"/>
      <c r="AG52" s="355"/>
      <c r="AH52" s="355"/>
      <c r="AI52" s="355"/>
      <c r="AJ52" s="355"/>
      <c r="AK52" s="355"/>
      <c r="AL52" s="355"/>
      <c r="AM52" s="355"/>
      <c r="AN52" s="355"/>
      <c r="AO52" s="355"/>
      <c r="AP52" s="355"/>
      <c r="AQ52" s="357"/>
      <c r="AR52" s="358">
        <v>9</v>
      </c>
      <c r="AS52" s="359"/>
      <c r="AT52" s="37" t="s">
        <v>9</v>
      </c>
      <c r="AU52" s="359">
        <v>0</v>
      </c>
      <c r="AV52" s="360"/>
      <c r="AW52" s="347"/>
      <c r="AX52" s="343"/>
      <c r="AY52" s="23"/>
      <c r="AZ52" s="343"/>
      <c r="BA52" s="343"/>
      <c r="BB52" s="35"/>
    </row>
    <row r="53" spans="1:54" ht="12.75">
      <c r="A53" s="348" t="s">
        <v>28</v>
      </c>
      <c r="B53" s="349"/>
      <c r="C53" s="350"/>
      <c r="D53" s="442" t="s">
        <v>61</v>
      </c>
      <c r="E53" s="352"/>
      <c r="F53" s="352"/>
      <c r="G53" s="352"/>
      <c r="H53" s="353"/>
      <c r="I53" s="354" t="s">
        <v>186</v>
      </c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8"/>
      <c r="X53" s="38" t="s">
        <v>9</v>
      </c>
      <c r="Y53" s="442" t="s">
        <v>65</v>
      </c>
      <c r="Z53" s="352"/>
      <c r="AA53" s="352"/>
      <c r="AB53" s="352"/>
      <c r="AC53" s="353"/>
      <c r="AD53" s="53" t="s">
        <v>190</v>
      </c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5"/>
      <c r="AR53" s="358">
        <v>2</v>
      </c>
      <c r="AS53" s="359"/>
      <c r="AT53" s="37" t="s">
        <v>9</v>
      </c>
      <c r="AU53" s="359">
        <v>1</v>
      </c>
      <c r="AV53" s="360"/>
      <c r="AW53" s="347"/>
      <c r="AX53" s="343"/>
      <c r="AY53" s="23"/>
      <c r="AZ53" s="343"/>
      <c r="BA53" s="343"/>
      <c r="BB53" s="35"/>
    </row>
    <row r="54" spans="1:54" ht="13.5" thickBot="1">
      <c r="A54" s="294" t="s">
        <v>29</v>
      </c>
      <c r="B54" s="295"/>
      <c r="C54" s="296"/>
      <c r="D54" s="441" t="s">
        <v>62</v>
      </c>
      <c r="E54" s="300"/>
      <c r="F54" s="300"/>
      <c r="G54" s="300"/>
      <c r="H54" s="301"/>
      <c r="I54" s="302" t="s">
        <v>178</v>
      </c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5"/>
      <c r="X54" s="24" t="s">
        <v>9</v>
      </c>
      <c r="Y54" s="441" t="s">
        <v>66</v>
      </c>
      <c r="Z54" s="300"/>
      <c r="AA54" s="300"/>
      <c r="AB54" s="300"/>
      <c r="AC54" s="301"/>
      <c r="AD54" s="52" t="s">
        <v>111</v>
      </c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7"/>
      <c r="AR54" s="383">
        <v>2</v>
      </c>
      <c r="AS54" s="406"/>
      <c r="AT54" s="25" t="s">
        <v>9</v>
      </c>
      <c r="AU54" s="406">
        <v>4</v>
      </c>
      <c r="AV54" s="384"/>
      <c r="AW54" s="347"/>
      <c r="AX54" s="343"/>
      <c r="AY54" s="23"/>
      <c r="AZ54" s="343"/>
      <c r="BA54" s="343"/>
      <c r="BB54" s="35"/>
    </row>
    <row r="55" spans="49:53" ht="14.25" thickBot="1" thickTop="1">
      <c r="AW55" s="48"/>
      <c r="AX55" s="48"/>
      <c r="AY55" s="48"/>
      <c r="AZ55" s="48"/>
      <c r="BA55" s="48"/>
    </row>
    <row r="56" spans="1:54" s="2" customFormat="1" ht="20.25" thickBot="1" thickTop="1">
      <c r="A56" s="17" t="s">
        <v>26</v>
      </c>
      <c r="AR56" s="201" t="s">
        <v>12</v>
      </c>
      <c r="AS56" s="202"/>
      <c r="AT56" s="202"/>
      <c r="AU56" s="202"/>
      <c r="AV56" s="203"/>
      <c r="AW56" s="201" t="s">
        <v>21</v>
      </c>
      <c r="AX56" s="202"/>
      <c r="AY56" s="202"/>
      <c r="AZ56" s="202"/>
      <c r="BA56" s="203"/>
      <c r="BB56" s="20"/>
    </row>
    <row r="57" spans="1:54" s="2" customFormat="1" ht="13.5" thickTop="1">
      <c r="A57" s="308" t="s">
        <v>30</v>
      </c>
      <c r="B57" s="309"/>
      <c r="C57" s="310"/>
      <c r="D57" s="344" t="s">
        <v>41</v>
      </c>
      <c r="E57" s="312"/>
      <c r="F57" s="312"/>
      <c r="G57" s="312"/>
      <c r="H57" s="313"/>
      <c r="I57" s="314" t="s">
        <v>100</v>
      </c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6"/>
      <c r="X57" s="21" t="s">
        <v>9</v>
      </c>
      <c r="Y57" s="344" t="s">
        <v>43</v>
      </c>
      <c r="Z57" s="312"/>
      <c r="AA57" s="312"/>
      <c r="AB57" s="312"/>
      <c r="AC57" s="313"/>
      <c r="AD57" s="314" t="s">
        <v>111</v>
      </c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8"/>
      <c r="AR57" s="337">
        <v>6</v>
      </c>
      <c r="AS57" s="338"/>
      <c r="AT57" s="22" t="s">
        <v>9</v>
      </c>
      <c r="AU57" s="338">
        <v>0</v>
      </c>
      <c r="AV57" s="339"/>
      <c r="AW57" s="337" t="s">
        <v>172</v>
      </c>
      <c r="AX57" s="338"/>
      <c r="AY57" s="22" t="s">
        <v>9</v>
      </c>
      <c r="AZ57" s="338" t="s">
        <v>172</v>
      </c>
      <c r="BA57" s="339"/>
      <c r="BB57" s="15"/>
    </row>
    <row r="58" spans="1:54" s="2" customFormat="1" ht="13.5" thickBot="1">
      <c r="A58" s="294" t="s">
        <v>50</v>
      </c>
      <c r="B58" s="295"/>
      <c r="C58" s="296"/>
      <c r="D58" s="409" t="s">
        <v>39</v>
      </c>
      <c r="E58" s="300"/>
      <c r="F58" s="300"/>
      <c r="G58" s="300"/>
      <c r="H58" s="301"/>
      <c r="I58" s="302" t="s">
        <v>198</v>
      </c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4"/>
      <c r="X58" s="24" t="s">
        <v>9</v>
      </c>
      <c r="Y58" s="409" t="s">
        <v>42</v>
      </c>
      <c r="Z58" s="300"/>
      <c r="AA58" s="300"/>
      <c r="AB58" s="300"/>
      <c r="AC58" s="301"/>
      <c r="AD58" s="302" t="s">
        <v>199</v>
      </c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19"/>
      <c r="AR58" s="305">
        <v>1</v>
      </c>
      <c r="AS58" s="306"/>
      <c r="AT58" s="25" t="s">
        <v>9</v>
      </c>
      <c r="AU58" s="306">
        <v>0</v>
      </c>
      <c r="AV58" s="307"/>
      <c r="AW58" s="305" t="s">
        <v>172</v>
      </c>
      <c r="AX58" s="306"/>
      <c r="AY58" s="25" t="s">
        <v>9</v>
      </c>
      <c r="AZ58" s="306" t="s">
        <v>172</v>
      </c>
      <c r="BA58" s="307"/>
      <c r="BB58" s="15"/>
    </row>
    <row r="59" spans="36:54" s="2" customFormat="1" ht="14.25" thickBot="1" thickTop="1">
      <c r="AJ59" s="49"/>
      <c r="AK59" s="49"/>
      <c r="AL59" s="49"/>
      <c r="AM59" s="49"/>
      <c r="AN59" s="49"/>
      <c r="AO59" s="49"/>
      <c r="AP59" s="49"/>
      <c r="AQ59" s="49"/>
      <c r="AR59" s="50"/>
      <c r="AS59" s="49"/>
      <c r="AT59" s="78"/>
      <c r="AU59" s="50"/>
      <c r="AV59" s="49"/>
      <c r="AW59" s="50"/>
      <c r="AX59" s="49"/>
      <c r="AY59" s="78"/>
      <c r="AZ59" s="50"/>
      <c r="BA59" s="49"/>
      <c r="BB59" s="23"/>
    </row>
    <row r="60" spans="1:54" s="2" customFormat="1" ht="20.25" thickBot="1" thickTop="1">
      <c r="A60" s="17" t="s">
        <v>27</v>
      </c>
      <c r="AR60" s="201" t="s">
        <v>12</v>
      </c>
      <c r="AS60" s="202"/>
      <c r="AT60" s="202"/>
      <c r="AU60" s="202"/>
      <c r="AV60" s="203"/>
      <c r="AW60" s="201" t="s">
        <v>21</v>
      </c>
      <c r="AX60" s="202"/>
      <c r="AY60" s="202"/>
      <c r="AZ60" s="202"/>
      <c r="BA60" s="203"/>
      <c r="BB60" s="159"/>
    </row>
    <row r="61" spans="1:54" s="2" customFormat="1" ht="14.25" thickBot="1" thickTop="1">
      <c r="A61" s="325" t="s">
        <v>51</v>
      </c>
      <c r="B61" s="326"/>
      <c r="C61" s="327"/>
      <c r="D61" s="411" t="s">
        <v>42</v>
      </c>
      <c r="E61" s="329"/>
      <c r="F61" s="329"/>
      <c r="G61" s="329"/>
      <c r="H61" s="330"/>
      <c r="I61" s="331" t="s">
        <v>100</v>
      </c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3"/>
      <c r="X61" s="27" t="s">
        <v>9</v>
      </c>
      <c r="Y61" s="411" t="s">
        <v>43</v>
      </c>
      <c r="Z61" s="329"/>
      <c r="AA61" s="329"/>
      <c r="AB61" s="329"/>
      <c r="AC61" s="330"/>
      <c r="AD61" s="331" t="s">
        <v>102</v>
      </c>
      <c r="AE61" s="332"/>
      <c r="AF61" s="332"/>
      <c r="AG61" s="332"/>
      <c r="AH61" s="332"/>
      <c r="AI61" s="332"/>
      <c r="AJ61" s="332"/>
      <c r="AK61" s="332"/>
      <c r="AL61" s="332"/>
      <c r="AM61" s="332"/>
      <c r="AN61" s="332"/>
      <c r="AO61" s="332"/>
      <c r="AP61" s="332"/>
      <c r="AQ61" s="334"/>
      <c r="AR61" s="336"/>
      <c r="AS61" s="320"/>
      <c r="AT61" s="28" t="s">
        <v>9</v>
      </c>
      <c r="AU61" s="320"/>
      <c r="AV61" s="321"/>
      <c r="AW61" s="336"/>
      <c r="AX61" s="320"/>
      <c r="AY61" s="28" t="s">
        <v>9</v>
      </c>
      <c r="AZ61" s="320"/>
      <c r="BA61" s="321"/>
      <c r="BB61" s="129"/>
    </row>
    <row r="62" ht="13.5" thickTop="1"/>
  </sheetData>
  <sheetProtection/>
  <mergeCells count="563">
    <mergeCell ref="AW18:AX18"/>
    <mergeCell ref="AY18:AZ18"/>
    <mergeCell ref="B11:R11"/>
    <mergeCell ref="B20:R20"/>
    <mergeCell ref="B30:R30"/>
    <mergeCell ref="B39:R39"/>
    <mergeCell ref="AC15:AD15"/>
    <mergeCell ref="AY15:AZ15"/>
    <mergeCell ref="AR16:AV16"/>
    <mergeCell ref="AW16:AX16"/>
    <mergeCell ref="AY16:AZ16"/>
    <mergeCell ref="BA15:BB15"/>
    <mergeCell ref="AP12:AQ12"/>
    <mergeCell ref="AY12:AZ12"/>
    <mergeCell ref="BA12:BB12"/>
    <mergeCell ref="AR14:AS14"/>
    <mergeCell ref="AU13:AV13"/>
    <mergeCell ref="AW13:AX13"/>
    <mergeCell ref="BA13:BB13"/>
    <mergeCell ref="BA14:BB14"/>
    <mergeCell ref="AU14:AV14"/>
    <mergeCell ref="AW14:AX14"/>
    <mergeCell ref="BA10:BB10"/>
    <mergeCell ref="AC11:AD11"/>
    <mergeCell ref="AF11:AG11"/>
    <mergeCell ref="AH11:AI11"/>
    <mergeCell ref="AK11:AL11"/>
    <mergeCell ref="AU11:AV11"/>
    <mergeCell ref="AW11:AX11"/>
    <mergeCell ref="AY11:AZ11"/>
    <mergeCell ref="BA11:BB11"/>
    <mergeCell ref="AW28:AX28"/>
    <mergeCell ref="AW10:AX10"/>
    <mergeCell ref="AY10:AZ10"/>
    <mergeCell ref="AP11:AQ11"/>
    <mergeCell ref="AM11:AN11"/>
    <mergeCell ref="AR12:AS12"/>
    <mergeCell ref="AY14:AZ14"/>
    <mergeCell ref="AU12:AV12"/>
    <mergeCell ref="AW12:AX12"/>
    <mergeCell ref="AM12:AN12"/>
    <mergeCell ref="AW37:AX37"/>
    <mergeCell ref="AU41:AV41"/>
    <mergeCell ref="AW41:AX41"/>
    <mergeCell ref="AS37:AT37"/>
    <mergeCell ref="AY37:AZ37"/>
    <mergeCell ref="AO18:AP18"/>
    <mergeCell ref="AS18:AT18"/>
    <mergeCell ref="AU18:AV18"/>
    <mergeCell ref="AO19:AP19"/>
    <mergeCell ref="BA37:BB37"/>
    <mergeCell ref="AR35:AV35"/>
    <mergeCell ref="X28:AB28"/>
    <mergeCell ref="AC28:AG28"/>
    <mergeCell ref="AH28:AL28"/>
    <mergeCell ref="A37:R37"/>
    <mergeCell ref="S37:T37"/>
    <mergeCell ref="AU37:AV37"/>
    <mergeCell ref="AM28:AQ28"/>
    <mergeCell ref="AR28:AV28"/>
    <mergeCell ref="A28:R28"/>
    <mergeCell ref="S28:W28"/>
    <mergeCell ref="S30:T30"/>
    <mergeCell ref="V30:W30"/>
    <mergeCell ref="AR11:AS11"/>
    <mergeCell ref="AF15:AG15"/>
    <mergeCell ref="S12:T12"/>
    <mergeCell ref="V12:W12"/>
    <mergeCell ref="AH12:AI12"/>
    <mergeCell ref="AK12:AL12"/>
    <mergeCell ref="A1:BB1"/>
    <mergeCell ref="A2:BB2"/>
    <mergeCell ref="A3:BB3"/>
    <mergeCell ref="A4:BB4"/>
    <mergeCell ref="A5:BB5"/>
    <mergeCell ref="A7:BB7"/>
    <mergeCell ref="AR10:AS10"/>
    <mergeCell ref="A9:R9"/>
    <mergeCell ref="AY9:AZ9"/>
    <mergeCell ref="B10:R10"/>
    <mergeCell ref="X10:Y10"/>
    <mergeCell ref="AA10:AB10"/>
    <mergeCell ref="AC10:AD10"/>
    <mergeCell ref="AF10:AG10"/>
    <mergeCell ref="AR9:AV9"/>
    <mergeCell ref="AW9:AX9"/>
    <mergeCell ref="S11:T11"/>
    <mergeCell ref="V11:W11"/>
    <mergeCell ref="AH10:AI10"/>
    <mergeCell ref="AK10:AL10"/>
    <mergeCell ref="AM10:AN10"/>
    <mergeCell ref="AP10:AQ10"/>
    <mergeCell ref="B12:R12"/>
    <mergeCell ref="X12:Y12"/>
    <mergeCell ref="AA12:AB12"/>
    <mergeCell ref="B14:R14"/>
    <mergeCell ref="AC14:AD14"/>
    <mergeCell ref="AF14:AG14"/>
    <mergeCell ref="S14:T14"/>
    <mergeCell ref="V14:W14"/>
    <mergeCell ref="X14:Y14"/>
    <mergeCell ref="AA14:AB14"/>
    <mergeCell ref="B15:R15"/>
    <mergeCell ref="AH15:AI15"/>
    <mergeCell ref="AK15:AL15"/>
    <mergeCell ref="AM15:AN15"/>
    <mergeCell ref="AP15:AQ15"/>
    <mergeCell ref="AW15:AX15"/>
    <mergeCell ref="S15:T15"/>
    <mergeCell ref="V15:W15"/>
    <mergeCell ref="X15:Y15"/>
    <mergeCell ref="AA15:AB15"/>
    <mergeCell ref="S17:AD17"/>
    <mergeCell ref="A18:R18"/>
    <mergeCell ref="S18:T18"/>
    <mergeCell ref="U18:V18"/>
    <mergeCell ref="W18:X18"/>
    <mergeCell ref="Y18:Z18"/>
    <mergeCell ref="AA18:AB18"/>
    <mergeCell ref="AC18:AD18"/>
    <mergeCell ref="B19:R19"/>
    <mergeCell ref="S19:T19"/>
    <mergeCell ref="U19:V19"/>
    <mergeCell ref="W19:X19"/>
    <mergeCell ref="Y19:Z19"/>
    <mergeCell ref="AA19:AB19"/>
    <mergeCell ref="AM18:AN18"/>
    <mergeCell ref="AQ19:AR19"/>
    <mergeCell ref="AC19:AD19"/>
    <mergeCell ref="AE18:AF18"/>
    <mergeCell ref="AG19:AH19"/>
    <mergeCell ref="AI19:AJ19"/>
    <mergeCell ref="AK19:AL19"/>
    <mergeCell ref="AM19:AN19"/>
    <mergeCell ref="AS19:AT19"/>
    <mergeCell ref="AU19:AV19"/>
    <mergeCell ref="AW19:AX19"/>
    <mergeCell ref="AY19:AZ19"/>
    <mergeCell ref="S20:T20"/>
    <mergeCell ref="U20:V20"/>
    <mergeCell ref="W20:X20"/>
    <mergeCell ref="Y20:Z20"/>
    <mergeCell ref="AE19:AF19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24:R24"/>
    <mergeCell ref="S24:T24"/>
    <mergeCell ref="U24:V24"/>
    <mergeCell ref="W24:X24"/>
    <mergeCell ref="Y24:Z24"/>
    <mergeCell ref="AS24:AT24"/>
    <mergeCell ref="AU24:AV24"/>
    <mergeCell ref="AA24:AB24"/>
    <mergeCell ref="AC24:AD24"/>
    <mergeCell ref="AE24:AF24"/>
    <mergeCell ref="AG24:AH24"/>
    <mergeCell ref="AI24:AJ24"/>
    <mergeCell ref="AK24:AL24"/>
    <mergeCell ref="AI25:AJ25"/>
    <mergeCell ref="AM24:AN24"/>
    <mergeCell ref="AO24:AP24"/>
    <mergeCell ref="AQ24:AR24"/>
    <mergeCell ref="AK25:AL25"/>
    <mergeCell ref="AM25:AN25"/>
    <mergeCell ref="AQ25:AR25"/>
    <mergeCell ref="AU25:AV25"/>
    <mergeCell ref="AY25:AZ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Y28:AZ28"/>
    <mergeCell ref="BA28:BB28"/>
    <mergeCell ref="B29:R29"/>
    <mergeCell ref="X29:Y29"/>
    <mergeCell ref="AA29:AB29"/>
    <mergeCell ref="AC29:AD29"/>
    <mergeCell ref="AF29:AG29"/>
    <mergeCell ref="AH29:AI29"/>
    <mergeCell ref="AK29:AL29"/>
    <mergeCell ref="AM29:AN29"/>
    <mergeCell ref="AP29:AQ29"/>
    <mergeCell ref="AR29:AS29"/>
    <mergeCell ref="AU29:AV29"/>
    <mergeCell ref="AW29:AX29"/>
    <mergeCell ref="AY29:AZ29"/>
    <mergeCell ref="BA29:BB29"/>
    <mergeCell ref="AC30:AD30"/>
    <mergeCell ref="AF30:AG30"/>
    <mergeCell ref="AH30:AI30"/>
    <mergeCell ref="AK30:AL30"/>
    <mergeCell ref="AM30:AN30"/>
    <mergeCell ref="AP30:AQ30"/>
    <mergeCell ref="AR30:AS30"/>
    <mergeCell ref="AU30:AV30"/>
    <mergeCell ref="AW30:AX30"/>
    <mergeCell ref="AY30:AZ30"/>
    <mergeCell ref="BA30:BB30"/>
    <mergeCell ref="B31:R31"/>
    <mergeCell ref="S31:T31"/>
    <mergeCell ref="V31:W31"/>
    <mergeCell ref="X31:Y31"/>
    <mergeCell ref="AA31:AB31"/>
    <mergeCell ref="AH31:AI31"/>
    <mergeCell ref="AK31:AL31"/>
    <mergeCell ref="AM31:AN31"/>
    <mergeCell ref="AP31:AQ31"/>
    <mergeCell ref="AR31:AS31"/>
    <mergeCell ref="AU31:AV31"/>
    <mergeCell ref="B32:R32"/>
    <mergeCell ref="S32:T32"/>
    <mergeCell ref="V32:W32"/>
    <mergeCell ref="X32:Y32"/>
    <mergeCell ref="AA32:AB32"/>
    <mergeCell ref="AC32:AD32"/>
    <mergeCell ref="AU32:AV32"/>
    <mergeCell ref="AW32:AX32"/>
    <mergeCell ref="AY32:AZ32"/>
    <mergeCell ref="AW31:AX31"/>
    <mergeCell ref="AY31:AZ31"/>
    <mergeCell ref="BA31:BB31"/>
    <mergeCell ref="AF33:AG33"/>
    <mergeCell ref="AH33:AI33"/>
    <mergeCell ref="AK33:AL33"/>
    <mergeCell ref="AM32:AN32"/>
    <mergeCell ref="AP32:AQ32"/>
    <mergeCell ref="AR32:AS32"/>
    <mergeCell ref="AF32:AG32"/>
    <mergeCell ref="AP34:AQ34"/>
    <mergeCell ref="AR33:AS33"/>
    <mergeCell ref="AU33:AV33"/>
    <mergeCell ref="BA32:BB32"/>
    <mergeCell ref="B33:R33"/>
    <mergeCell ref="S33:T33"/>
    <mergeCell ref="V33:W33"/>
    <mergeCell ref="X33:Y33"/>
    <mergeCell ref="AA33:AB33"/>
    <mergeCell ref="AC33:AD33"/>
    <mergeCell ref="B34:R34"/>
    <mergeCell ref="S34:T34"/>
    <mergeCell ref="V34:W34"/>
    <mergeCell ref="X34:Y34"/>
    <mergeCell ref="AA34:AB34"/>
    <mergeCell ref="AM34:AN34"/>
    <mergeCell ref="AW33:AX33"/>
    <mergeCell ref="AY33:AZ33"/>
    <mergeCell ref="AW34:AX34"/>
    <mergeCell ref="AY34:AZ34"/>
    <mergeCell ref="BA34:BB34"/>
    <mergeCell ref="AW35:AX35"/>
    <mergeCell ref="AY35:AZ35"/>
    <mergeCell ref="BA33:BB33"/>
    <mergeCell ref="S36:AD36"/>
    <mergeCell ref="AC34:AD34"/>
    <mergeCell ref="AF34:AG34"/>
    <mergeCell ref="AH34:AI34"/>
    <mergeCell ref="AK34:AL34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B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Y41:AZ41"/>
    <mergeCell ref="BA41:BB41"/>
    <mergeCell ref="B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Y44:AZ44"/>
    <mergeCell ref="BA44:BB44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A53:C53"/>
    <mergeCell ref="D53:H53"/>
    <mergeCell ref="I53:W53"/>
    <mergeCell ref="Y53:AC53"/>
    <mergeCell ref="AR53:AS53"/>
    <mergeCell ref="AU53:AV53"/>
    <mergeCell ref="AW53:AX53"/>
    <mergeCell ref="AZ53:BA53"/>
    <mergeCell ref="A54:C54"/>
    <mergeCell ref="D54:H54"/>
    <mergeCell ref="I54:W54"/>
    <mergeCell ref="Y54:AC54"/>
    <mergeCell ref="AR54:AS54"/>
    <mergeCell ref="AU54:AV54"/>
    <mergeCell ref="AW54:AX54"/>
    <mergeCell ref="AZ54:BA54"/>
    <mergeCell ref="AU58:AV58"/>
    <mergeCell ref="AR56:AV56"/>
    <mergeCell ref="AW56:BA56"/>
    <mergeCell ref="A57:C57"/>
    <mergeCell ref="D57:H57"/>
    <mergeCell ref="I57:W57"/>
    <mergeCell ref="Y57:AC57"/>
    <mergeCell ref="AD57:AQ57"/>
    <mergeCell ref="AR57:AS57"/>
    <mergeCell ref="AU57:AV57"/>
    <mergeCell ref="AR60:AV60"/>
    <mergeCell ref="AW60:BA60"/>
    <mergeCell ref="AW57:AX57"/>
    <mergeCell ref="AZ57:BA57"/>
    <mergeCell ref="A58:C58"/>
    <mergeCell ref="D58:H58"/>
    <mergeCell ref="I58:W58"/>
    <mergeCell ref="Y58:AC58"/>
    <mergeCell ref="AD58:AQ58"/>
    <mergeCell ref="AR58:AS58"/>
    <mergeCell ref="A61:C61"/>
    <mergeCell ref="D61:H61"/>
    <mergeCell ref="I61:W61"/>
    <mergeCell ref="Y61:AC61"/>
    <mergeCell ref="AD61:AQ61"/>
    <mergeCell ref="AR61:AS61"/>
    <mergeCell ref="AU61:AV61"/>
    <mergeCell ref="AW61:AX61"/>
    <mergeCell ref="AZ61:BA61"/>
    <mergeCell ref="S9:W9"/>
    <mergeCell ref="X9:AB9"/>
    <mergeCell ref="AC9:AG9"/>
    <mergeCell ref="AH9:AL9"/>
    <mergeCell ref="AM9:AQ9"/>
    <mergeCell ref="AW58:AX58"/>
    <mergeCell ref="AZ58:BA58"/>
    <mergeCell ref="BA9:BB9"/>
    <mergeCell ref="AU10:AV10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Y13:AZ13"/>
    <mergeCell ref="AH14:AI14"/>
    <mergeCell ref="AK14:AL14"/>
    <mergeCell ref="BA18:BB18"/>
    <mergeCell ref="AQ18:AR18"/>
    <mergeCell ref="AG18:AH18"/>
    <mergeCell ref="AI18:AJ18"/>
    <mergeCell ref="AK18:AL18"/>
    <mergeCell ref="BA19:BB19"/>
    <mergeCell ref="BA20:BB20"/>
    <mergeCell ref="BA21:BB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BA22:BB22"/>
    <mergeCell ref="BA23:BB23"/>
    <mergeCell ref="BA25:BB25"/>
    <mergeCell ref="AO22:AP22"/>
    <mergeCell ref="AQ22:AR22"/>
    <mergeCell ref="AS22:AT22"/>
    <mergeCell ref="AU22:AV22"/>
    <mergeCell ref="AW22:AX22"/>
    <mergeCell ref="AY22:AZ22"/>
    <mergeCell ref="AO25:AP25"/>
    <mergeCell ref="AS25:AT25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r:id="rId1"/>
  <rowBreaks count="1" manualBreakCount="1">
    <brk id="45" max="255" man="1"/>
  </rowBreaks>
  <colBreaks count="1" manualBreakCount="1">
    <brk id="5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57"/>
  <sheetViews>
    <sheetView showGridLines="0" zoomScalePageLayoutView="0" workbookViewId="0" topLeftCell="A35">
      <selection activeCell="A57" sqref="A57:C57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</row>
    <row r="2" spans="1:59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</row>
    <row r="3" spans="1:59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</row>
    <row r="4" spans="1:59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</row>
    <row r="5" spans="1:59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</row>
    <row r="7" spans="1:59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</row>
    <row r="8" spans="1:59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8"/>
      <c r="AH8" s="18"/>
      <c r="AI8" s="18"/>
      <c r="AJ8" s="18"/>
      <c r="AK8" s="18"/>
      <c r="AL8" s="18" t="s">
        <v>95</v>
      </c>
      <c r="AM8" s="2"/>
      <c r="AN8" s="2"/>
      <c r="AO8" s="39"/>
      <c r="AP8" s="2"/>
      <c r="AQ8" s="2"/>
      <c r="AR8" s="18"/>
      <c r="AS8" s="2"/>
      <c r="AT8" s="39"/>
      <c r="AU8" s="2"/>
      <c r="AV8" s="2"/>
      <c r="AW8" s="39"/>
      <c r="AX8" s="2"/>
      <c r="AY8" s="2"/>
      <c r="AZ8" s="2"/>
      <c r="BA8" s="2"/>
      <c r="BB8" s="18"/>
      <c r="BG8" s="39"/>
    </row>
    <row r="9" spans="1:52" s="2" customFormat="1" ht="14.25" thickBot="1" thickTop="1">
      <c r="A9" s="201" t="s">
        <v>57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">
        <v>1</v>
      </c>
      <c r="T9" s="5"/>
      <c r="U9" s="5"/>
      <c r="V9" s="5"/>
      <c r="W9" s="5"/>
      <c r="X9" s="6">
        <v>2</v>
      </c>
      <c r="Y9" s="5"/>
      <c r="Z9" s="5"/>
      <c r="AA9" s="5"/>
      <c r="AB9" s="5"/>
      <c r="AC9" s="6">
        <v>3</v>
      </c>
      <c r="AD9" s="5"/>
      <c r="AE9" s="5"/>
      <c r="AF9" s="5"/>
      <c r="AG9" s="5"/>
      <c r="AH9" s="6">
        <v>4</v>
      </c>
      <c r="AI9" s="5"/>
      <c r="AJ9" s="5"/>
      <c r="AK9" s="5"/>
      <c r="AL9" s="5"/>
      <c r="AM9" s="6">
        <v>5</v>
      </c>
      <c r="AN9" s="5"/>
      <c r="AO9" s="5"/>
      <c r="AP9" s="5"/>
      <c r="AQ9" s="8"/>
      <c r="AR9" s="204" t="s">
        <v>6</v>
      </c>
      <c r="AS9" s="205"/>
      <c r="AT9" s="204" t="s">
        <v>7</v>
      </c>
      <c r="AU9" s="205"/>
      <c r="AV9" s="204" t="s">
        <v>8</v>
      </c>
      <c r="AW9" s="205"/>
      <c r="AX9" s="90"/>
      <c r="AY9" s="206"/>
      <c r="AZ9" s="206"/>
    </row>
    <row r="10" spans="1:52" s="2" customFormat="1" ht="13.5" thickTop="1">
      <c r="A10" s="44">
        <v>1</v>
      </c>
      <c r="B10" s="207" t="s">
        <v>117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63"/>
      <c r="T10" s="64"/>
      <c r="U10" s="64"/>
      <c r="V10" s="64"/>
      <c r="W10" s="64"/>
      <c r="X10" s="210">
        <v>7</v>
      </c>
      <c r="Y10" s="211"/>
      <c r="Z10" s="162" t="s">
        <v>9</v>
      </c>
      <c r="AA10" s="211">
        <v>4</v>
      </c>
      <c r="AB10" s="212"/>
      <c r="AC10" s="210">
        <v>5</v>
      </c>
      <c r="AD10" s="211"/>
      <c r="AE10" s="162" t="s">
        <v>9</v>
      </c>
      <c r="AF10" s="211">
        <v>0</v>
      </c>
      <c r="AG10" s="212"/>
      <c r="AH10" s="210">
        <v>3</v>
      </c>
      <c r="AI10" s="211"/>
      <c r="AJ10" s="162" t="s">
        <v>9</v>
      </c>
      <c r="AK10" s="211">
        <v>0</v>
      </c>
      <c r="AL10" s="212"/>
      <c r="AM10" s="210">
        <v>15</v>
      </c>
      <c r="AN10" s="211"/>
      <c r="AO10" s="162" t="s">
        <v>9</v>
      </c>
      <c r="AP10" s="211">
        <v>0</v>
      </c>
      <c r="AQ10" s="418"/>
      <c r="AR10" s="220">
        <f>SUM(D10+I10+N10+S10+X10+AC10+AH10+AM10)</f>
        <v>30</v>
      </c>
      <c r="AS10" s="221"/>
      <c r="AT10" s="220">
        <f>SUM(G10+L10+Q10+V10+AA10+AF10+AK10+AP10)</f>
        <v>4</v>
      </c>
      <c r="AU10" s="221"/>
      <c r="AV10" s="222">
        <v>12</v>
      </c>
      <c r="AW10" s="223"/>
      <c r="AX10" s="123"/>
      <c r="AY10" s="224"/>
      <c r="AZ10" s="224"/>
    </row>
    <row r="11" spans="1:52" s="2" customFormat="1" ht="12.75">
      <c r="A11" s="45">
        <v>2</v>
      </c>
      <c r="B11" s="225" t="s">
        <v>118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  <c r="S11" s="228">
        <v>4</v>
      </c>
      <c r="T11" s="229"/>
      <c r="U11" s="160" t="s">
        <v>9</v>
      </c>
      <c r="V11" s="229">
        <v>7</v>
      </c>
      <c r="W11" s="230"/>
      <c r="X11" s="58"/>
      <c r="Y11" s="59"/>
      <c r="Z11" s="59"/>
      <c r="AA11" s="59"/>
      <c r="AB11" s="59"/>
      <c r="AC11" s="231">
        <v>3</v>
      </c>
      <c r="AD11" s="232"/>
      <c r="AE11" s="163" t="s">
        <v>9</v>
      </c>
      <c r="AF11" s="232">
        <v>2</v>
      </c>
      <c r="AG11" s="233"/>
      <c r="AH11" s="231">
        <v>3</v>
      </c>
      <c r="AI11" s="232"/>
      <c r="AJ11" s="163" t="s">
        <v>9</v>
      </c>
      <c r="AK11" s="232">
        <v>1</v>
      </c>
      <c r="AL11" s="233"/>
      <c r="AM11" s="231">
        <v>14</v>
      </c>
      <c r="AN11" s="232"/>
      <c r="AO11" s="163" t="s">
        <v>9</v>
      </c>
      <c r="AP11" s="232">
        <v>2</v>
      </c>
      <c r="AQ11" s="389"/>
      <c r="AR11" s="237">
        <f>SUM(D11+I11+N11+S11+X11+AC11+AH11+AM11)</f>
        <v>24</v>
      </c>
      <c r="AS11" s="238"/>
      <c r="AT11" s="237">
        <f>SUM(G11+L11+Q11+V11+AA11+AF11+AK11+AP11)</f>
        <v>12</v>
      </c>
      <c r="AU11" s="238"/>
      <c r="AV11" s="239">
        <v>9</v>
      </c>
      <c r="AW11" s="240"/>
      <c r="AX11" s="123"/>
      <c r="AY11" s="224"/>
      <c r="AZ11" s="224"/>
    </row>
    <row r="12" spans="1:52" s="2" customFormat="1" ht="12.75">
      <c r="A12" s="45">
        <v>3</v>
      </c>
      <c r="B12" s="225" t="s">
        <v>98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28">
        <v>0</v>
      </c>
      <c r="T12" s="229"/>
      <c r="U12" s="160" t="s">
        <v>9</v>
      </c>
      <c r="V12" s="229">
        <v>5</v>
      </c>
      <c r="W12" s="230"/>
      <c r="X12" s="243">
        <v>2</v>
      </c>
      <c r="Y12" s="229"/>
      <c r="Z12" s="160" t="s">
        <v>9</v>
      </c>
      <c r="AA12" s="229">
        <v>3</v>
      </c>
      <c r="AB12" s="230"/>
      <c r="AC12" s="58"/>
      <c r="AD12" s="59"/>
      <c r="AE12" s="59"/>
      <c r="AF12" s="59"/>
      <c r="AG12" s="59"/>
      <c r="AH12" s="243">
        <v>1</v>
      </c>
      <c r="AI12" s="229"/>
      <c r="AJ12" s="160" t="s">
        <v>9</v>
      </c>
      <c r="AK12" s="229">
        <v>7</v>
      </c>
      <c r="AL12" s="230"/>
      <c r="AM12" s="234">
        <v>3</v>
      </c>
      <c r="AN12" s="235"/>
      <c r="AO12" s="57" t="s">
        <v>9</v>
      </c>
      <c r="AP12" s="235">
        <v>3</v>
      </c>
      <c r="AQ12" s="236"/>
      <c r="AR12" s="237">
        <f>SUM(D12+I12+N12+S12+X12+AC12+AH12+AM12)</f>
        <v>6</v>
      </c>
      <c r="AS12" s="238"/>
      <c r="AT12" s="237">
        <f>SUM(G12+L12+Q12+V12+AA12+AF12+AK12+AP12)</f>
        <v>18</v>
      </c>
      <c r="AU12" s="238"/>
      <c r="AV12" s="239">
        <v>1</v>
      </c>
      <c r="AW12" s="240"/>
      <c r="AX12" s="123"/>
      <c r="AY12" s="224"/>
      <c r="AZ12" s="224"/>
    </row>
    <row r="13" spans="1:52" s="2" customFormat="1" ht="12.75">
      <c r="A13" s="45">
        <v>4</v>
      </c>
      <c r="B13" s="225" t="s">
        <v>109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8">
        <v>0</v>
      </c>
      <c r="T13" s="229"/>
      <c r="U13" s="160" t="s">
        <v>9</v>
      </c>
      <c r="V13" s="229">
        <v>3</v>
      </c>
      <c r="W13" s="230"/>
      <c r="X13" s="243">
        <v>1</v>
      </c>
      <c r="Y13" s="229"/>
      <c r="Z13" s="160" t="s">
        <v>9</v>
      </c>
      <c r="AA13" s="229">
        <v>3</v>
      </c>
      <c r="AB13" s="230"/>
      <c r="AC13" s="231">
        <v>7</v>
      </c>
      <c r="AD13" s="232"/>
      <c r="AE13" s="163" t="s">
        <v>9</v>
      </c>
      <c r="AF13" s="232">
        <v>1</v>
      </c>
      <c r="AG13" s="233"/>
      <c r="AH13" s="58"/>
      <c r="AI13" s="59"/>
      <c r="AJ13" s="59"/>
      <c r="AK13" s="59"/>
      <c r="AL13" s="59"/>
      <c r="AM13" s="231">
        <v>5</v>
      </c>
      <c r="AN13" s="232"/>
      <c r="AO13" s="163" t="s">
        <v>9</v>
      </c>
      <c r="AP13" s="232">
        <v>2</v>
      </c>
      <c r="AQ13" s="389"/>
      <c r="AR13" s="237">
        <f>SUM(D13+I13+N13+S13+X13+AC13+AH13+AM13)</f>
        <v>13</v>
      </c>
      <c r="AS13" s="238"/>
      <c r="AT13" s="237">
        <f>SUM(G13+L13+Q13+V13+AA13+AF13+AK13+AP13)</f>
        <v>9</v>
      </c>
      <c r="AU13" s="238"/>
      <c r="AV13" s="239">
        <v>6</v>
      </c>
      <c r="AW13" s="240"/>
      <c r="AX13" s="123"/>
      <c r="AY13" s="224"/>
      <c r="AZ13" s="224"/>
    </row>
    <row r="14" spans="1:52" s="2" customFormat="1" ht="13.5" thickBot="1">
      <c r="A14" s="81">
        <v>5</v>
      </c>
      <c r="B14" s="246" t="s">
        <v>119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8"/>
      <c r="S14" s="506">
        <v>0</v>
      </c>
      <c r="T14" s="507"/>
      <c r="U14" s="167" t="s">
        <v>9</v>
      </c>
      <c r="V14" s="507">
        <v>15</v>
      </c>
      <c r="W14" s="508"/>
      <c r="X14" s="509">
        <v>2</v>
      </c>
      <c r="Y14" s="507"/>
      <c r="Z14" s="167" t="s">
        <v>9</v>
      </c>
      <c r="AA14" s="507">
        <v>14</v>
      </c>
      <c r="AB14" s="508"/>
      <c r="AC14" s="252">
        <v>3</v>
      </c>
      <c r="AD14" s="253"/>
      <c r="AE14" s="80" t="s">
        <v>9</v>
      </c>
      <c r="AF14" s="253">
        <v>3</v>
      </c>
      <c r="AG14" s="254"/>
      <c r="AH14" s="401">
        <v>2</v>
      </c>
      <c r="AI14" s="387"/>
      <c r="AJ14" s="167" t="s">
        <v>9</v>
      </c>
      <c r="AK14" s="387">
        <v>5</v>
      </c>
      <c r="AL14" s="388"/>
      <c r="AM14" s="82"/>
      <c r="AN14" s="83"/>
      <c r="AO14" s="83"/>
      <c r="AP14" s="83"/>
      <c r="AQ14" s="84"/>
      <c r="AR14" s="259">
        <f>SUM(D14+I14+N14+S14+X14+AC14+AH14+AM14)</f>
        <v>7</v>
      </c>
      <c r="AS14" s="260"/>
      <c r="AT14" s="259">
        <f>SUM(G14+L14+Q14+V14+AA14+AF14+AK14+AP14)</f>
        <v>37</v>
      </c>
      <c r="AU14" s="260"/>
      <c r="AV14" s="261">
        <v>1</v>
      </c>
      <c r="AW14" s="262"/>
      <c r="AX14" s="123"/>
      <c r="AY14" s="224"/>
      <c r="AZ14" s="224"/>
    </row>
    <row r="15" spans="1:52" s="2" customFormat="1" ht="14.25" thickBot="1" thickTop="1">
      <c r="A15" s="9"/>
      <c r="N15" s="10"/>
      <c r="S15" s="10"/>
      <c r="X15" s="10"/>
      <c r="AC15" s="10"/>
      <c r="AH15" s="10"/>
      <c r="AM15" s="263" t="s">
        <v>10</v>
      </c>
      <c r="AN15" s="264"/>
      <c r="AO15" s="264"/>
      <c r="AP15" s="264"/>
      <c r="AQ15" s="265"/>
      <c r="AR15" s="266">
        <f>SUM(AR10:AR14)</f>
        <v>80</v>
      </c>
      <c r="AS15" s="267"/>
      <c r="AT15" s="266">
        <f>SUM(AT10:AT14)</f>
        <v>80</v>
      </c>
      <c r="AU15" s="267"/>
      <c r="AV15" s="124"/>
      <c r="AW15" s="125"/>
      <c r="AX15" s="126"/>
      <c r="AY15" s="268"/>
      <c r="AZ15" s="268"/>
    </row>
    <row r="16" spans="1:52" s="2" customFormat="1" ht="12.75" customHeight="1" thickBot="1" thickTop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69" t="s">
        <v>22</v>
      </c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1:52" s="2" customFormat="1" ht="14.25" thickBot="1" thickTop="1">
      <c r="A17" s="201" t="s">
        <v>57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3"/>
      <c r="S17" s="270">
        <v>1</v>
      </c>
      <c r="T17" s="271"/>
      <c r="U17" s="272">
        <v>2</v>
      </c>
      <c r="V17" s="271"/>
      <c r="W17" s="272">
        <v>3</v>
      </c>
      <c r="X17" s="271"/>
      <c r="Y17" s="272">
        <v>4</v>
      </c>
      <c r="Z17" s="271"/>
      <c r="AA17" s="272">
        <v>5</v>
      </c>
      <c r="AB17" s="271"/>
      <c r="AC17" s="272">
        <v>6</v>
      </c>
      <c r="AD17" s="271"/>
      <c r="AE17" s="272">
        <v>7</v>
      </c>
      <c r="AF17" s="271"/>
      <c r="AG17" s="272">
        <v>8</v>
      </c>
      <c r="AH17" s="271"/>
      <c r="AI17" s="272">
        <v>9</v>
      </c>
      <c r="AJ17" s="271"/>
      <c r="AK17" s="272">
        <v>10</v>
      </c>
      <c r="AL17" s="271"/>
      <c r="AM17" s="272">
        <v>11</v>
      </c>
      <c r="AN17" s="271"/>
      <c r="AO17" s="272">
        <v>12</v>
      </c>
      <c r="AP17" s="273"/>
      <c r="AQ17" s="274"/>
      <c r="AR17" s="274"/>
      <c r="AS17" s="274"/>
      <c r="AT17" s="274"/>
      <c r="AU17" s="274"/>
      <c r="AV17" s="274"/>
      <c r="AW17" s="206"/>
      <c r="AX17" s="206"/>
      <c r="AY17" s="274"/>
      <c r="AZ17" s="274"/>
    </row>
    <row r="18" spans="1:52" s="2" customFormat="1" ht="13.5" thickTop="1">
      <c r="A18" s="44">
        <v>1</v>
      </c>
      <c r="B18" s="207" t="s">
        <v>117</v>
      </c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75" t="s">
        <v>160</v>
      </c>
      <c r="T18" s="276"/>
      <c r="U18" s="276" t="s">
        <v>160</v>
      </c>
      <c r="V18" s="276"/>
      <c r="W18" s="276" t="s">
        <v>160</v>
      </c>
      <c r="X18" s="276"/>
      <c r="Y18" s="276" t="s">
        <v>160</v>
      </c>
      <c r="Z18" s="276"/>
      <c r="AA18" s="276" t="s">
        <v>160</v>
      </c>
      <c r="AB18" s="276"/>
      <c r="AC18" s="276" t="s">
        <v>160</v>
      </c>
      <c r="AD18" s="276"/>
      <c r="AE18" s="276" t="s">
        <v>160</v>
      </c>
      <c r="AF18" s="276"/>
      <c r="AG18" s="276" t="s">
        <v>160</v>
      </c>
      <c r="AH18" s="276"/>
      <c r="AI18" s="276" t="s">
        <v>160</v>
      </c>
      <c r="AJ18" s="276"/>
      <c r="AK18" s="276" t="s">
        <v>160</v>
      </c>
      <c r="AL18" s="276"/>
      <c r="AM18" s="276" t="s">
        <v>160</v>
      </c>
      <c r="AN18" s="276"/>
      <c r="AO18" s="276" t="s">
        <v>160</v>
      </c>
      <c r="AP18" s="505"/>
      <c r="AQ18" s="279"/>
      <c r="AR18" s="279"/>
      <c r="AS18" s="279"/>
      <c r="AT18" s="279"/>
      <c r="AU18" s="279"/>
      <c r="AV18" s="279"/>
      <c r="AW18" s="280"/>
      <c r="AX18" s="280"/>
      <c r="AY18" s="281"/>
      <c r="AZ18" s="281"/>
    </row>
    <row r="19" spans="1:52" s="2" customFormat="1" ht="12.75">
      <c r="A19" s="45">
        <v>2</v>
      </c>
      <c r="B19" s="225" t="s">
        <v>118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  <c r="S19" s="282" t="s">
        <v>160</v>
      </c>
      <c r="T19" s="283"/>
      <c r="U19" s="284" t="s">
        <v>160</v>
      </c>
      <c r="V19" s="283"/>
      <c r="W19" s="284" t="s">
        <v>160</v>
      </c>
      <c r="X19" s="283"/>
      <c r="Y19" s="284" t="s">
        <v>160</v>
      </c>
      <c r="Z19" s="283"/>
      <c r="AA19" s="284" t="s">
        <v>160</v>
      </c>
      <c r="AB19" s="283"/>
      <c r="AC19" s="284" t="s">
        <v>160</v>
      </c>
      <c r="AD19" s="283"/>
      <c r="AE19" s="284" t="s">
        <v>160</v>
      </c>
      <c r="AF19" s="283"/>
      <c r="AG19" s="284" t="s">
        <v>160</v>
      </c>
      <c r="AH19" s="283"/>
      <c r="AI19" s="284" t="s">
        <v>160</v>
      </c>
      <c r="AJ19" s="283"/>
      <c r="AK19" s="285"/>
      <c r="AL19" s="286"/>
      <c r="AM19" s="285"/>
      <c r="AN19" s="286"/>
      <c r="AO19" s="285"/>
      <c r="AP19" s="287"/>
      <c r="AQ19" s="279"/>
      <c r="AR19" s="279"/>
      <c r="AS19" s="279"/>
      <c r="AT19" s="279"/>
      <c r="AU19" s="279"/>
      <c r="AV19" s="279"/>
      <c r="AW19" s="280"/>
      <c r="AX19" s="280"/>
      <c r="AY19" s="279"/>
      <c r="AZ19" s="279"/>
    </row>
    <row r="20" spans="1:52" s="2" customFormat="1" ht="12.75">
      <c r="A20" s="45">
        <v>3</v>
      </c>
      <c r="B20" s="225" t="s">
        <v>98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  <c r="S20" s="282" t="s">
        <v>160</v>
      </c>
      <c r="T20" s="283"/>
      <c r="U20" s="285"/>
      <c r="V20" s="286"/>
      <c r="W20" s="285"/>
      <c r="X20" s="286"/>
      <c r="Y20" s="285"/>
      <c r="Z20" s="286"/>
      <c r="AA20" s="285"/>
      <c r="AB20" s="286"/>
      <c r="AC20" s="285"/>
      <c r="AD20" s="286"/>
      <c r="AE20" s="285"/>
      <c r="AF20" s="286"/>
      <c r="AG20" s="285"/>
      <c r="AH20" s="286"/>
      <c r="AI20" s="285"/>
      <c r="AJ20" s="286"/>
      <c r="AK20" s="285"/>
      <c r="AL20" s="286"/>
      <c r="AM20" s="285"/>
      <c r="AN20" s="286"/>
      <c r="AO20" s="285"/>
      <c r="AP20" s="287"/>
      <c r="AQ20" s="279"/>
      <c r="AR20" s="279"/>
      <c r="AS20" s="279"/>
      <c r="AT20" s="279"/>
      <c r="AU20" s="279"/>
      <c r="AV20" s="279"/>
      <c r="AW20" s="280"/>
      <c r="AX20" s="280"/>
      <c r="AY20" s="279"/>
      <c r="AZ20" s="279"/>
    </row>
    <row r="21" spans="1:52" s="2" customFormat="1" ht="12.75">
      <c r="A21" s="45">
        <v>4</v>
      </c>
      <c r="B21" s="225" t="s">
        <v>109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  <c r="S21" s="282" t="s">
        <v>160</v>
      </c>
      <c r="T21" s="283"/>
      <c r="U21" s="284" t="s">
        <v>160</v>
      </c>
      <c r="V21" s="283"/>
      <c r="W21" s="284" t="s">
        <v>160</v>
      </c>
      <c r="X21" s="283"/>
      <c r="Y21" s="284" t="s">
        <v>160</v>
      </c>
      <c r="Z21" s="283"/>
      <c r="AA21" s="284" t="s">
        <v>160</v>
      </c>
      <c r="AB21" s="283"/>
      <c r="AC21" s="284" t="s">
        <v>160</v>
      </c>
      <c r="AD21" s="283"/>
      <c r="AE21" s="285"/>
      <c r="AF21" s="286"/>
      <c r="AG21" s="285"/>
      <c r="AH21" s="286"/>
      <c r="AI21" s="285"/>
      <c r="AJ21" s="286"/>
      <c r="AK21" s="285"/>
      <c r="AL21" s="286"/>
      <c r="AM21" s="285"/>
      <c r="AN21" s="286"/>
      <c r="AO21" s="285"/>
      <c r="AP21" s="287"/>
      <c r="AQ21" s="279"/>
      <c r="AR21" s="279"/>
      <c r="AS21" s="279"/>
      <c r="AT21" s="279"/>
      <c r="AU21" s="279"/>
      <c r="AV21" s="279"/>
      <c r="AW21" s="280"/>
      <c r="AX21" s="280"/>
      <c r="AY21" s="279"/>
      <c r="AZ21" s="279"/>
    </row>
    <row r="22" spans="1:52" s="2" customFormat="1" ht="13.5" thickBot="1">
      <c r="A22" s="81">
        <v>5</v>
      </c>
      <c r="B22" s="246" t="s">
        <v>119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88" t="s">
        <v>160</v>
      </c>
      <c r="T22" s="289"/>
      <c r="U22" s="291"/>
      <c r="V22" s="292"/>
      <c r="W22" s="291"/>
      <c r="X22" s="292"/>
      <c r="Y22" s="291"/>
      <c r="Z22" s="292"/>
      <c r="AA22" s="291"/>
      <c r="AB22" s="292"/>
      <c r="AC22" s="291"/>
      <c r="AD22" s="292"/>
      <c r="AE22" s="291"/>
      <c r="AF22" s="292"/>
      <c r="AG22" s="291"/>
      <c r="AH22" s="292"/>
      <c r="AI22" s="291"/>
      <c r="AJ22" s="292"/>
      <c r="AK22" s="291"/>
      <c r="AL22" s="292"/>
      <c r="AM22" s="291"/>
      <c r="AN22" s="292"/>
      <c r="AO22" s="291"/>
      <c r="AP22" s="293"/>
      <c r="AQ22" s="279"/>
      <c r="AR22" s="279"/>
      <c r="AS22" s="279"/>
      <c r="AT22" s="279"/>
      <c r="AU22" s="279"/>
      <c r="AV22" s="279"/>
      <c r="AW22" s="280"/>
      <c r="AX22" s="280"/>
      <c r="AY22" s="279"/>
      <c r="AZ22" s="279"/>
    </row>
    <row r="23" spans="1:52" s="2" customFormat="1" ht="14.25" thickBot="1" thickTop="1">
      <c r="A23" s="9"/>
      <c r="S23" s="270">
        <v>12</v>
      </c>
      <c r="T23" s="271"/>
      <c r="U23" s="272">
        <v>11</v>
      </c>
      <c r="V23" s="271"/>
      <c r="W23" s="272">
        <v>10</v>
      </c>
      <c r="X23" s="271"/>
      <c r="Y23" s="272">
        <v>9</v>
      </c>
      <c r="Z23" s="271"/>
      <c r="AA23" s="272">
        <v>8</v>
      </c>
      <c r="AB23" s="271"/>
      <c r="AC23" s="272">
        <v>7</v>
      </c>
      <c r="AD23" s="271"/>
      <c r="AE23" s="272">
        <v>6</v>
      </c>
      <c r="AF23" s="271"/>
      <c r="AG23" s="272">
        <v>5</v>
      </c>
      <c r="AH23" s="271"/>
      <c r="AI23" s="272">
        <v>4</v>
      </c>
      <c r="AJ23" s="271"/>
      <c r="AK23" s="272">
        <v>3</v>
      </c>
      <c r="AL23" s="271"/>
      <c r="AM23" s="272">
        <v>2</v>
      </c>
      <c r="AN23" s="271"/>
      <c r="AO23" s="272">
        <v>1</v>
      </c>
      <c r="AP23" s="273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</row>
    <row r="24" spans="1:52" ht="13.5" thickTop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7"/>
      <c r="AJ24" s="127"/>
      <c r="AK24" s="43" t="s">
        <v>24</v>
      </c>
      <c r="AL24" s="127"/>
      <c r="AM24" s="127"/>
      <c r="AN24" s="127"/>
      <c r="AO24" s="2"/>
      <c r="AP24" s="2"/>
      <c r="AQ24" s="86"/>
      <c r="AR24" s="2"/>
      <c r="AS24" s="2"/>
      <c r="AT24" s="2"/>
      <c r="AU24" s="2"/>
      <c r="AV24" s="2"/>
      <c r="AW24" s="86"/>
      <c r="AX24" s="2"/>
      <c r="AY24" s="2"/>
      <c r="AZ24" s="2"/>
    </row>
    <row r="25" ht="13.5" thickBot="1"/>
    <row r="26" spans="1:52" s="2" customFormat="1" ht="14.25" thickBot="1" thickTop="1">
      <c r="A26" s="201" t="s">
        <v>58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3"/>
      <c r="S26" s="4">
        <v>1</v>
      </c>
      <c r="T26" s="5"/>
      <c r="U26" s="5"/>
      <c r="V26" s="5"/>
      <c r="W26" s="5"/>
      <c r="X26" s="6">
        <v>2</v>
      </c>
      <c r="Y26" s="5"/>
      <c r="Z26" s="5"/>
      <c r="AA26" s="5"/>
      <c r="AB26" s="5"/>
      <c r="AC26" s="6">
        <v>3</v>
      </c>
      <c r="AD26" s="5"/>
      <c r="AE26" s="5"/>
      <c r="AF26" s="5"/>
      <c r="AG26" s="5"/>
      <c r="AH26" s="6">
        <v>4</v>
      </c>
      <c r="AI26" s="5"/>
      <c r="AJ26" s="5"/>
      <c r="AK26" s="5"/>
      <c r="AL26" s="5"/>
      <c r="AM26" s="6">
        <v>5</v>
      </c>
      <c r="AN26" s="5"/>
      <c r="AO26" s="5"/>
      <c r="AP26" s="5"/>
      <c r="AQ26" s="8"/>
      <c r="AR26" s="204" t="s">
        <v>6</v>
      </c>
      <c r="AS26" s="205"/>
      <c r="AT26" s="204" t="s">
        <v>7</v>
      </c>
      <c r="AU26" s="205"/>
      <c r="AV26" s="204" t="s">
        <v>8</v>
      </c>
      <c r="AW26" s="205"/>
      <c r="AX26" s="90"/>
      <c r="AY26" s="206"/>
      <c r="AZ26" s="206"/>
    </row>
    <row r="27" spans="1:52" s="2" customFormat="1" ht="13.5" thickTop="1">
      <c r="A27" s="44">
        <v>1</v>
      </c>
      <c r="B27" s="207" t="s">
        <v>120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9"/>
      <c r="S27" s="63"/>
      <c r="T27" s="64"/>
      <c r="U27" s="64"/>
      <c r="V27" s="64"/>
      <c r="W27" s="64"/>
      <c r="X27" s="210">
        <v>4</v>
      </c>
      <c r="Y27" s="211"/>
      <c r="Z27" s="162" t="s">
        <v>9</v>
      </c>
      <c r="AA27" s="211">
        <v>1</v>
      </c>
      <c r="AB27" s="212"/>
      <c r="AC27" s="210">
        <v>3</v>
      </c>
      <c r="AD27" s="211"/>
      <c r="AE27" s="162" t="s">
        <v>9</v>
      </c>
      <c r="AF27" s="211">
        <v>1</v>
      </c>
      <c r="AG27" s="212"/>
      <c r="AH27" s="213">
        <v>1</v>
      </c>
      <c r="AI27" s="214"/>
      <c r="AJ27" s="66" t="s">
        <v>9</v>
      </c>
      <c r="AK27" s="214">
        <v>1</v>
      </c>
      <c r="AL27" s="215"/>
      <c r="AM27" s="216">
        <v>2</v>
      </c>
      <c r="AN27" s="217"/>
      <c r="AO27" s="177" t="s">
        <v>9</v>
      </c>
      <c r="AP27" s="217">
        <v>6</v>
      </c>
      <c r="AQ27" s="219"/>
      <c r="AR27" s="220">
        <f>SUM(D27+I27+N27+S27+X27+AC27+AH27+AM27)</f>
        <v>10</v>
      </c>
      <c r="AS27" s="221"/>
      <c r="AT27" s="220">
        <f>SUM(G27+L27+Q27+V27+AA27+AF27+AK27+AP27)</f>
        <v>9</v>
      </c>
      <c r="AU27" s="221"/>
      <c r="AV27" s="222">
        <v>9</v>
      </c>
      <c r="AW27" s="223"/>
      <c r="AX27" s="123"/>
      <c r="AY27" s="224"/>
      <c r="AZ27" s="224"/>
    </row>
    <row r="28" spans="1:52" s="2" customFormat="1" ht="12.75">
      <c r="A28" s="45">
        <v>2</v>
      </c>
      <c r="B28" s="225" t="s">
        <v>115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  <c r="S28" s="228">
        <v>1</v>
      </c>
      <c r="T28" s="229"/>
      <c r="U28" s="160" t="s">
        <v>9</v>
      </c>
      <c r="V28" s="229">
        <v>4</v>
      </c>
      <c r="W28" s="230"/>
      <c r="X28" s="58"/>
      <c r="Y28" s="59"/>
      <c r="Z28" s="59"/>
      <c r="AA28" s="59"/>
      <c r="AB28" s="59"/>
      <c r="AC28" s="243">
        <v>2</v>
      </c>
      <c r="AD28" s="229"/>
      <c r="AE28" s="160" t="s">
        <v>9</v>
      </c>
      <c r="AF28" s="229">
        <v>6</v>
      </c>
      <c r="AG28" s="230"/>
      <c r="AH28" s="231">
        <v>6</v>
      </c>
      <c r="AI28" s="232"/>
      <c r="AJ28" s="163" t="s">
        <v>9</v>
      </c>
      <c r="AK28" s="232">
        <v>2</v>
      </c>
      <c r="AL28" s="233"/>
      <c r="AM28" s="243">
        <v>1</v>
      </c>
      <c r="AN28" s="229"/>
      <c r="AO28" s="160" t="s">
        <v>9</v>
      </c>
      <c r="AP28" s="229">
        <v>3</v>
      </c>
      <c r="AQ28" s="244"/>
      <c r="AR28" s="237">
        <f>SUM(D28+I28+N28+S28+X28+AC28+AH28+AM28)</f>
        <v>10</v>
      </c>
      <c r="AS28" s="238"/>
      <c r="AT28" s="237">
        <f>SUM(G28+L28+Q28+V28+AA28+AF28+AK28+AP28)</f>
        <v>15</v>
      </c>
      <c r="AU28" s="238"/>
      <c r="AV28" s="239">
        <v>3</v>
      </c>
      <c r="AW28" s="240"/>
      <c r="AX28" s="123"/>
      <c r="AY28" s="224"/>
      <c r="AZ28" s="224"/>
    </row>
    <row r="29" spans="1:52" s="2" customFormat="1" ht="12.75">
      <c r="A29" s="45">
        <v>3</v>
      </c>
      <c r="B29" s="225" t="s">
        <v>121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S29" s="228">
        <v>1</v>
      </c>
      <c r="T29" s="229"/>
      <c r="U29" s="160" t="s">
        <v>9</v>
      </c>
      <c r="V29" s="229">
        <v>3</v>
      </c>
      <c r="W29" s="230"/>
      <c r="X29" s="231">
        <v>6</v>
      </c>
      <c r="Y29" s="232"/>
      <c r="Z29" s="163" t="s">
        <v>9</v>
      </c>
      <c r="AA29" s="232">
        <v>2</v>
      </c>
      <c r="AB29" s="233"/>
      <c r="AC29" s="58"/>
      <c r="AD29" s="59"/>
      <c r="AE29" s="59"/>
      <c r="AF29" s="59"/>
      <c r="AG29" s="59"/>
      <c r="AH29" s="231">
        <v>6</v>
      </c>
      <c r="AI29" s="232"/>
      <c r="AJ29" s="163" t="s">
        <v>9</v>
      </c>
      <c r="AK29" s="232">
        <v>4</v>
      </c>
      <c r="AL29" s="233"/>
      <c r="AM29" s="234">
        <v>1</v>
      </c>
      <c r="AN29" s="235"/>
      <c r="AO29" s="57" t="s">
        <v>9</v>
      </c>
      <c r="AP29" s="235">
        <v>1</v>
      </c>
      <c r="AQ29" s="236"/>
      <c r="AR29" s="237">
        <f>SUM(D29+I29+N29+S29+X29+AC29+AH29+AM29)</f>
        <v>14</v>
      </c>
      <c r="AS29" s="238"/>
      <c r="AT29" s="237">
        <f>SUM(G29+L29+Q29+V29+AA29+AF29+AK29+AP29)</f>
        <v>10</v>
      </c>
      <c r="AU29" s="238"/>
      <c r="AV29" s="239">
        <v>7</v>
      </c>
      <c r="AW29" s="240"/>
      <c r="AX29" s="123"/>
      <c r="AY29" s="224"/>
      <c r="AZ29" s="224"/>
    </row>
    <row r="30" spans="1:52" s="2" customFormat="1" ht="12.75">
      <c r="A30" s="45">
        <v>4</v>
      </c>
      <c r="B30" s="225" t="s">
        <v>108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41">
        <v>1</v>
      </c>
      <c r="T30" s="235"/>
      <c r="U30" s="57" t="s">
        <v>9</v>
      </c>
      <c r="V30" s="235">
        <v>1</v>
      </c>
      <c r="W30" s="242"/>
      <c r="X30" s="243">
        <v>2</v>
      </c>
      <c r="Y30" s="229"/>
      <c r="Z30" s="160" t="s">
        <v>9</v>
      </c>
      <c r="AA30" s="229">
        <v>6</v>
      </c>
      <c r="AB30" s="230"/>
      <c r="AC30" s="243">
        <v>4</v>
      </c>
      <c r="AD30" s="229"/>
      <c r="AE30" s="160" t="s">
        <v>9</v>
      </c>
      <c r="AF30" s="229">
        <v>6</v>
      </c>
      <c r="AG30" s="230"/>
      <c r="AH30" s="58"/>
      <c r="AI30" s="59"/>
      <c r="AJ30" s="59"/>
      <c r="AK30" s="59"/>
      <c r="AL30" s="59"/>
      <c r="AM30" s="243">
        <v>2</v>
      </c>
      <c r="AN30" s="229"/>
      <c r="AO30" s="160" t="s">
        <v>9</v>
      </c>
      <c r="AP30" s="229">
        <v>7</v>
      </c>
      <c r="AQ30" s="244"/>
      <c r="AR30" s="237">
        <f>SUM(D30+I30+N30+S30+X30+AC30+AH30+AM30)</f>
        <v>9</v>
      </c>
      <c r="AS30" s="238"/>
      <c r="AT30" s="237">
        <f>SUM(G30+L30+Q30+V30+AA30+AF30+AK30+AP30)</f>
        <v>20</v>
      </c>
      <c r="AU30" s="238"/>
      <c r="AV30" s="239">
        <v>1</v>
      </c>
      <c r="AW30" s="240"/>
      <c r="AX30" s="123"/>
      <c r="AY30" s="224"/>
      <c r="AZ30" s="224"/>
    </row>
    <row r="31" spans="1:52" s="2" customFormat="1" ht="13.5" thickBot="1">
      <c r="A31" s="81">
        <v>5</v>
      </c>
      <c r="B31" s="246" t="s">
        <v>104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8"/>
      <c r="S31" s="249">
        <v>6</v>
      </c>
      <c r="T31" s="250"/>
      <c r="U31" s="166" t="s">
        <v>9</v>
      </c>
      <c r="V31" s="250">
        <v>2</v>
      </c>
      <c r="W31" s="251"/>
      <c r="X31" s="255">
        <v>3</v>
      </c>
      <c r="Y31" s="250"/>
      <c r="Z31" s="166" t="s">
        <v>9</v>
      </c>
      <c r="AA31" s="250">
        <v>1</v>
      </c>
      <c r="AB31" s="251"/>
      <c r="AC31" s="252">
        <v>1</v>
      </c>
      <c r="AD31" s="253"/>
      <c r="AE31" s="80" t="s">
        <v>9</v>
      </c>
      <c r="AF31" s="253">
        <v>1</v>
      </c>
      <c r="AG31" s="254"/>
      <c r="AH31" s="256">
        <v>7</v>
      </c>
      <c r="AI31" s="257"/>
      <c r="AJ31" s="166" t="s">
        <v>9</v>
      </c>
      <c r="AK31" s="257">
        <v>2</v>
      </c>
      <c r="AL31" s="258"/>
      <c r="AM31" s="82"/>
      <c r="AN31" s="83"/>
      <c r="AO31" s="83"/>
      <c r="AP31" s="83"/>
      <c r="AQ31" s="84"/>
      <c r="AR31" s="259">
        <f>SUM(D31+I31+N31+S31+X31+AC31+AH31+AM31)</f>
        <v>17</v>
      </c>
      <c r="AS31" s="260"/>
      <c r="AT31" s="259">
        <f>SUM(G31+L31+Q31+V31+AA31+AF31+AK31+AP31)</f>
        <v>6</v>
      </c>
      <c r="AU31" s="260"/>
      <c r="AV31" s="261">
        <v>10</v>
      </c>
      <c r="AW31" s="262"/>
      <c r="AX31" s="123"/>
      <c r="AY31" s="224"/>
      <c r="AZ31" s="224"/>
    </row>
    <row r="32" spans="1:52" s="2" customFormat="1" ht="14.25" thickBot="1" thickTop="1">
      <c r="A32" s="9"/>
      <c r="N32" s="10"/>
      <c r="S32" s="10"/>
      <c r="X32" s="10"/>
      <c r="AC32" s="10"/>
      <c r="AH32" s="10"/>
      <c r="AM32" s="263" t="s">
        <v>10</v>
      </c>
      <c r="AN32" s="264"/>
      <c r="AO32" s="264"/>
      <c r="AP32" s="264"/>
      <c r="AQ32" s="265"/>
      <c r="AR32" s="266">
        <f>SUM(AR27:AR31)</f>
        <v>60</v>
      </c>
      <c r="AS32" s="267"/>
      <c r="AT32" s="266">
        <f>SUM(AT27:AT31)</f>
        <v>60</v>
      </c>
      <c r="AU32" s="267"/>
      <c r="AV32" s="124"/>
      <c r="AW32" s="125"/>
      <c r="AX32" s="126"/>
      <c r="AY32" s="268"/>
      <c r="AZ32" s="268"/>
    </row>
    <row r="33" spans="1:52" s="2" customFormat="1" ht="12.75" customHeight="1" thickBot="1" thickTop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269" t="s">
        <v>22</v>
      </c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</row>
    <row r="34" spans="1:52" s="2" customFormat="1" ht="14.25" thickBot="1" thickTop="1">
      <c r="A34" s="201" t="s">
        <v>58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3"/>
      <c r="S34" s="270">
        <v>1</v>
      </c>
      <c r="T34" s="271"/>
      <c r="U34" s="272">
        <v>2</v>
      </c>
      <c r="V34" s="271"/>
      <c r="W34" s="272">
        <v>3</v>
      </c>
      <c r="X34" s="271"/>
      <c r="Y34" s="272">
        <v>4</v>
      </c>
      <c r="Z34" s="271"/>
      <c r="AA34" s="272">
        <v>5</v>
      </c>
      <c r="AB34" s="271"/>
      <c r="AC34" s="272">
        <v>6</v>
      </c>
      <c r="AD34" s="271"/>
      <c r="AE34" s="272">
        <v>7</v>
      </c>
      <c r="AF34" s="271"/>
      <c r="AG34" s="272">
        <v>8</v>
      </c>
      <c r="AH34" s="271"/>
      <c r="AI34" s="272">
        <v>9</v>
      </c>
      <c r="AJ34" s="271"/>
      <c r="AK34" s="272">
        <v>10</v>
      </c>
      <c r="AL34" s="271"/>
      <c r="AM34" s="272">
        <v>11</v>
      </c>
      <c r="AN34" s="271"/>
      <c r="AO34" s="272">
        <v>12</v>
      </c>
      <c r="AP34" s="273"/>
      <c r="AQ34" s="274"/>
      <c r="AR34" s="274"/>
      <c r="AS34" s="274"/>
      <c r="AT34" s="274"/>
      <c r="AU34" s="274"/>
      <c r="AV34" s="274"/>
      <c r="AW34" s="206"/>
      <c r="AX34" s="206"/>
      <c r="AY34" s="274"/>
      <c r="AZ34" s="274"/>
    </row>
    <row r="35" spans="1:52" s="2" customFormat="1" ht="13.5" thickTop="1">
      <c r="A35" s="44">
        <v>1</v>
      </c>
      <c r="B35" s="207" t="s">
        <v>120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9"/>
      <c r="S35" s="275" t="s">
        <v>160</v>
      </c>
      <c r="T35" s="276"/>
      <c r="U35" s="276" t="s">
        <v>160</v>
      </c>
      <c r="V35" s="276"/>
      <c r="W35" s="276" t="s">
        <v>160</v>
      </c>
      <c r="X35" s="276"/>
      <c r="Y35" s="276" t="s">
        <v>160</v>
      </c>
      <c r="Z35" s="276"/>
      <c r="AA35" s="276" t="s">
        <v>160</v>
      </c>
      <c r="AB35" s="276"/>
      <c r="AC35" s="276" t="s">
        <v>160</v>
      </c>
      <c r="AD35" s="276"/>
      <c r="AE35" s="276" t="s">
        <v>160</v>
      </c>
      <c r="AF35" s="276"/>
      <c r="AG35" s="277"/>
      <c r="AH35" s="277"/>
      <c r="AI35" s="277"/>
      <c r="AJ35" s="277"/>
      <c r="AK35" s="277"/>
      <c r="AL35" s="277"/>
      <c r="AM35" s="277"/>
      <c r="AN35" s="277"/>
      <c r="AO35" s="277"/>
      <c r="AP35" s="278"/>
      <c r="AQ35" s="279"/>
      <c r="AR35" s="279"/>
      <c r="AS35" s="279"/>
      <c r="AT35" s="279"/>
      <c r="AU35" s="279"/>
      <c r="AV35" s="279"/>
      <c r="AW35" s="280"/>
      <c r="AX35" s="280"/>
      <c r="AY35" s="281"/>
      <c r="AZ35" s="281"/>
    </row>
    <row r="36" spans="1:52" s="2" customFormat="1" ht="12.75">
      <c r="A36" s="45">
        <v>2</v>
      </c>
      <c r="B36" s="225" t="s">
        <v>115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7"/>
      <c r="S36" s="282" t="s">
        <v>160</v>
      </c>
      <c r="T36" s="283"/>
      <c r="U36" s="284" t="s">
        <v>160</v>
      </c>
      <c r="V36" s="283"/>
      <c r="W36" s="284" t="s">
        <v>160</v>
      </c>
      <c r="X36" s="283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7"/>
      <c r="AQ36" s="279"/>
      <c r="AR36" s="279"/>
      <c r="AS36" s="279"/>
      <c r="AT36" s="279"/>
      <c r="AU36" s="279"/>
      <c r="AV36" s="279"/>
      <c r="AW36" s="280"/>
      <c r="AX36" s="280"/>
      <c r="AY36" s="279"/>
      <c r="AZ36" s="279"/>
    </row>
    <row r="37" spans="1:52" s="2" customFormat="1" ht="12.75">
      <c r="A37" s="45">
        <v>3</v>
      </c>
      <c r="B37" s="225" t="s">
        <v>121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7"/>
      <c r="S37" s="282" t="s">
        <v>160</v>
      </c>
      <c r="T37" s="283"/>
      <c r="U37" s="284" t="s">
        <v>160</v>
      </c>
      <c r="V37" s="283"/>
      <c r="W37" s="284" t="s">
        <v>160</v>
      </c>
      <c r="X37" s="283"/>
      <c r="Y37" s="284" t="s">
        <v>160</v>
      </c>
      <c r="Z37" s="283"/>
      <c r="AA37" s="284" t="s">
        <v>160</v>
      </c>
      <c r="AB37" s="283"/>
      <c r="AC37" s="284" t="s">
        <v>160</v>
      </c>
      <c r="AD37" s="283"/>
      <c r="AE37" s="284" t="s">
        <v>160</v>
      </c>
      <c r="AF37" s="283"/>
      <c r="AG37" s="285"/>
      <c r="AH37" s="286"/>
      <c r="AI37" s="285"/>
      <c r="AJ37" s="286"/>
      <c r="AK37" s="285"/>
      <c r="AL37" s="286"/>
      <c r="AM37" s="285"/>
      <c r="AN37" s="286"/>
      <c r="AO37" s="285"/>
      <c r="AP37" s="287"/>
      <c r="AQ37" s="279"/>
      <c r="AR37" s="279"/>
      <c r="AS37" s="279"/>
      <c r="AT37" s="279"/>
      <c r="AU37" s="279"/>
      <c r="AV37" s="279"/>
      <c r="AW37" s="280"/>
      <c r="AX37" s="280"/>
      <c r="AY37" s="279"/>
      <c r="AZ37" s="279"/>
    </row>
    <row r="38" spans="1:52" s="2" customFormat="1" ht="12.75">
      <c r="A38" s="45">
        <v>4</v>
      </c>
      <c r="B38" s="225" t="s">
        <v>108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7"/>
      <c r="S38" s="282" t="s">
        <v>160</v>
      </c>
      <c r="T38" s="283"/>
      <c r="U38" s="503"/>
      <c r="V38" s="504"/>
      <c r="W38" s="503"/>
      <c r="X38" s="504"/>
      <c r="Y38" s="285"/>
      <c r="Z38" s="286"/>
      <c r="AA38" s="285"/>
      <c r="AB38" s="286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7"/>
      <c r="AQ38" s="279"/>
      <c r="AR38" s="279"/>
      <c r="AS38" s="279"/>
      <c r="AT38" s="279"/>
      <c r="AU38" s="279"/>
      <c r="AV38" s="279"/>
      <c r="AW38" s="280"/>
      <c r="AX38" s="280"/>
      <c r="AY38" s="279"/>
      <c r="AZ38" s="279"/>
    </row>
    <row r="39" spans="1:52" s="2" customFormat="1" ht="13.5" thickBot="1">
      <c r="A39" s="81">
        <v>5</v>
      </c>
      <c r="B39" s="246" t="s">
        <v>104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8"/>
      <c r="S39" s="288" t="s">
        <v>160</v>
      </c>
      <c r="T39" s="289"/>
      <c r="U39" s="290" t="s">
        <v>160</v>
      </c>
      <c r="V39" s="289"/>
      <c r="W39" s="290" t="s">
        <v>160</v>
      </c>
      <c r="X39" s="289"/>
      <c r="Y39" s="290" t="s">
        <v>160</v>
      </c>
      <c r="Z39" s="289"/>
      <c r="AA39" s="290" t="s">
        <v>160</v>
      </c>
      <c r="AB39" s="289"/>
      <c r="AC39" s="290" t="s">
        <v>160</v>
      </c>
      <c r="AD39" s="289"/>
      <c r="AE39" s="290" t="s">
        <v>160</v>
      </c>
      <c r="AF39" s="289"/>
      <c r="AG39" s="290" t="s">
        <v>160</v>
      </c>
      <c r="AH39" s="289"/>
      <c r="AI39" s="290" t="s">
        <v>160</v>
      </c>
      <c r="AJ39" s="289"/>
      <c r="AK39" s="290" t="s">
        <v>160</v>
      </c>
      <c r="AL39" s="289"/>
      <c r="AM39" s="291"/>
      <c r="AN39" s="292"/>
      <c r="AO39" s="291"/>
      <c r="AP39" s="293"/>
      <c r="AQ39" s="279"/>
      <c r="AR39" s="279"/>
      <c r="AS39" s="279"/>
      <c r="AT39" s="279"/>
      <c r="AU39" s="279"/>
      <c r="AV39" s="279"/>
      <c r="AW39" s="280"/>
      <c r="AX39" s="280"/>
      <c r="AY39" s="279"/>
      <c r="AZ39" s="279"/>
    </row>
    <row r="40" spans="1:52" s="2" customFormat="1" ht="14.25" thickBot="1" thickTop="1">
      <c r="A40" s="9"/>
      <c r="S40" s="270">
        <v>12</v>
      </c>
      <c r="T40" s="271"/>
      <c r="U40" s="272">
        <v>11</v>
      </c>
      <c r="V40" s="271"/>
      <c r="W40" s="272">
        <v>10</v>
      </c>
      <c r="X40" s="271"/>
      <c r="Y40" s="272">
        <v>9</v>
      </c>
      <c r="Z40" s="271"/>
      <c r="AA40" s="272">
        <v>8</v>
      </c>
      <c r="AB40" s="271"/>
      <c r="AC40" s="272">
        <v>7</v>
      </c>
      <c r="AD40" s="271"/>
      <c r="AE40" s="272">
        <v>6</v>
      </c>
      <c r="AF40" s="271"/>
      <c r="AG40" s="272">
        <v>5</v>
      </c>
      <c r="AH40" s="271"/>
      <c r="AI40" s="272">
        <v>4</v>
      </c>
      <c r="AJ40" s="271"/>
      <c r="AK40" s="272">
        <v>3</v>
      </c>
      <c r="AL40" s="271"/>
      <c r="AM40" s="272">
        <v>2</v>
      </c>
      <c r="AN40" s="271"/>
      <c r="AO40" s="272">
        <v>1</v>
      </c>
      <c r="AP40" s="273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</row>
    <row r="41" spans="1:52" ht="13.5" thickTop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27"/>
      <c r="AJ41" s="127"/>
      <c r="AK41" s="43" t="s">
        <v>24</v>
      </c>
      <c r="AL41" s="127"/>
      <c r="AM41" s="127"/>
      <c r="AN41" s="127"/>
      <c r="AO41" s="2"/>
      <c r="AP41" s="2"/>
      <c r="AQ41" s="86"/>
      <c r="AR41" s="2"/>
      <c r="AS41" s="2"/>
      <c r="AT41" s="2"/>
      <c r="AU41" s="2"/>
      <c r="AV41" s="2"/>
      <c r="AW41" s="86"/>
      <c r="AX41" s="2"/>
      <c r="AY41" s="2"/>
      <c r="AZ41" s="2"/>
    </row>
    <row r="43" spans="1:40" ht="18.75">
      <c r="A43" s="17" t="s">
        <v>11</v>
      </c>
      <c r="AN43" s="3"/>
    </row>
    <row r="44" ht="16.5">
      <c r="A44" s="19" t="s">
        <v>32</v>
      </c>
    </row>
    <row r="45" ht="17.25" thickBot="1">
      <c r="A45" s="19" t="s">
        <v>33</v>
      </c>
    </row>
    <row r="46" spans="1:61" ht="20.25" thickBot="1" thickTop="1">
      <c r="A46" s="1" t="s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122"/>
      <c r="AR46" s="201" t="s">
        <v>12</v>
      </c>
      <c r="AS46" s="202"/>
      <c r="AT46" s="202"/>
      <c r="AU46" s="202"/>
      <c r="AV46" s="203"/>
      <c r="AW46" s="341"/>
      <c r="AX46" s="342"/>
      <c r="AY46" s="342"/>
      <c r="AZ46" s="342"/>
      <c r="BA46" s="342"/>
      <c r="BB46" s="20"/>
      <c r="BC46" s="20"/>
      <c r="BD46" s="20"/>
      <c r="BE46" s="20"/>
      <c r="BF46" s="2"/>
      <c r="BG46" s="2"/>
      <c r="BH46" s="2"/>
      <c r="BI46" s="2"/>
    </row>
    <row r="47" spans="1:61" ht="13.5" thickTop="1">
      <c r="A47" s="308" t="s">
        <v>35</v>
      </c>
      <c r="B47" s="309"/>
      <c r="C47" s="310"/>
      <c r="D47" s="443" t="s">
        <v>59</v>
      </c>
      <c r="E47" s="362"/>
      <c r="F47" s="362"/>
      <c r="G47" s="362"/>
      <c r="H47" s="363"/>
      <c r="I47" s="314" t="s">
        <v>100</v>
      </c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6"/>
      <c r="X47" s="21" t="s">
        <v>9</v>
      </c>
      <c r="Y47" s="443" t="s">
        <v>63</v>
      </c>
      <c r="Z47" s="362"/>
      <c r="AA47" s="362"/>
      <c r="AB47" s="362"/>
      <c r="AC47" s="363"/>
      <c r="AD47" s="314" t="s">
        <v>178</v>
      </c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5"/>
      <c r="AR47" s="366">
        <v>4</v>
      </c>
      <c r="AS47" s="367"/>
      <c r="AT47" s="22" t="s">
        <v>9</v>
      </c>
      <c r="AU47" s="367">
        <v>0</v>
      </c>
      <c r="AV47" s="410"/>
      <c r="AW47" s="347"/>
      <c r="AX47" s="343"/>
      <c r="AY47" s="23"/>
      <c r="AZ47" s="343"/>
      <c r="BA47" s="343"/>
      <c r="BB47" s="35"/>
      <c r="BC47" s="23"/>
      <c r="BD47" s="35"/>
      <c r="BE47" s="35"/>
      <c r="BF47" s="2"/>
      <c r="BG47" s="2"/>
      <c r="BH47" s="2"/>
      <c r="BI47" s="2"/>
    </row>
    <row r="48" spans="1:61" ht="12.75">
      <c r="A48" s="348" t="s">
        <v>37</v>
      </c>
      <c r="B48" s="349"/>
      <c r="C48" s="350"/>
      <c r="D48" s="442" t="s">
        <v>60</v>
      </c>
      <c r="E48" s="352"/>
      <c r="F48" s="352"/>
      <c r="G48" s="352"/>
      <c r="H48" s="353"/>
      <c r="I48" s="354" t="s">
        <v>104</v>
      </c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6"/>
      <c r="X48" s="36" t="s">
        <v>9</v>
      </c>
      <c r="Y48" s="442" t="s">
        <v>64</v>
      </c>
      <c r="Z48" s="352"/>
      <c r="AA48" s="352"/>
      <c r="AB48" s="352"/>
      <c r="AC48" s="353"/>
      <c r="AD48" s="355" t="s">
        <v>98</v>
      </c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7"/>
      <c r="AR48" s="358">
        <v>4</v>
      </c>
      <c r="AS48" s="359"/>
      <c r="AT48" s="37" t="s">
        <v>9</v>
      </c>
      <c r="AU48" s="359">
        <v>0</v>
      </c>
      <c r="AV48" s="360"/>
      <c r="AW48" s="347"/>
      <c r="AX48" s="343"/>
      <c r="AY48" s="23"/>
      <c r="AZ48" s="343"/>
      <c r="BA48" s="343"/>
      <c r="BB48" s="35"/>
      <c r="BC48" s="23"/>
      <c r="BD48" s="35"/>
      <c r="BE48" s="35"/>
      <c r="BF48" s="2"/>
      <c r="BG48" s="2"/>
      <c r="BH48" s="2"/>
      <c r="BI48" s="2"/>
    </row>
    <row r="49" spans="1:61" ht="12.75">
      <c r="A49" s="348" t="s">
        <v>28</v>
      </c>
      <c r="B49" s="349"/>
      <c r="C49" s="350"/>
      <c r="D49" s="442" t="s">
        <v>61</v>
      </c>
      <c r="E49" s="352"/>
      <c r="F49" s="352"/>
      <c r="G49" s="352"/>
      <c r="H49" s="353"/>
      <c r="I49" s="354" t="s">
        <v>118</v>
      </c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8"/>
      <c r="X49" s="38" t="s">
        <v>9</v>
      </c>
      <c r="Y49" s="442" t="s">
        <v>65</v>
      </c>
      <c r="Z49" s="352"/>
      <c r="AA49" s="352"/>
      <c r="AB49" s="352"/>
      <c r="AC49" s="353"/>
      <c r="AD49" s="53" t="s">
        <v>121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5"/>
      <c r="AR49" s="358">
        <v>1</v>
      </c>
      <c r="AS49" s="359"/>
      <c r="AT49" s="37" t="s">
        <v>9</v>
      </c>
      <c r="AU49" s="359">
        <v>4</v>
      </c>
      <c r="AV49" s="360"/>
      <c r="AW49" s="347"/>
      <c r="AX49" s="343"/>
      <c r="AY49" s="23"/>
      <c r="AZ49" s="343"/>
      <c r="BA49" s="343"/>
      <c r="BB49" s="35"/>
      <c r="BC49" s="23"/>
      <c r="BD49" s="35"/>
      <c r="BE49" s="35"/>
      <c r="BF49" s="2"/>
      <c r="BG49" s="2"/>
      <c r="BH49" s="2"/>
      <c r="BI49" s="2"/>
    </row>
    <row r="50" spans="1:61" ht="13.5" thickBot="1">
      <c r="A50" s="294" t="s">
        <v>29</v>
      </c>
      <c r="B50" s="295"/>
      <c r="C50" s="296"/>
      <c r="D50" s="441" t="s">
        <v>62</v>
      </c>
      <c r="E50" s="300"/>
      <c r="F50" s="300"/>
      <c r="G50" s="300"/>
      <c r="H50" s="301"/>
      <c r="I50" s="302" t="s">
        <v>120</v>
      </c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5"/>
      <c r="X50" s="24" t="s">
        <v>9</v>
      </c>
      <c r="Y50" s="441" t="s">
        <v>66</v>
      </c>
      <c r="Z50" s="300"/>
      <c r="AA50" s="300"/>
      <c r="AB50" s="300"/>
      <c r="AC50" s="301"/>
      <c r="AD50" s="52" t="s">
        <v>109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7"/>
      <c r="AR50" s="383">
        <v>0</v>
      </c>
      <c r="AS50" s="406"/>
      <c r="AT50" s="25" t="s">
        <v>9</v>
      </c>
      <c r="AU50" s="406">
        <v>4</v>
      </c>
      <c r="AV50" s="384"/>
      <c r="AW50" s="347"/>
      <c r="AX50" s="343"/>
      <c r="AY50" s="23"/>
      <c r="AZ50" s="343"/>
      <c r="BA50" s="343"/>
      <c r="BB50" s="35"/>
      <c r="BC50" s="23"/>
      <c r="BD50" s="35"/>
      <c r="BE50" s="35"/>
      <c r="BF50" s="2"/>
      <c r="BG50" s="2"/>
      <c r="BH50" s="2"/>
      <c r="BI50" s="2"/>
    </row>
    <row r="51" spans="49:53" ht="14.25" thickBot="1" thickTop="1">
      <c r="AW51" s="48"/>
      <c r="AX51" s="48"/>
      <c r="AY51" s="48"/>
      <c r="AZ51" s="48"/>
      <c r="BA51" s="48"/>
    </row>
    <row r="52" spans="1:56" s="2" customFormat="1" ht="20.25" thickBot="1" thickTop="1">
      <c r="A52" s="17" t="s">
        <v>26</v>
      </c>
      <c r="AR52" s="201" t="s">
        <v>12</v>
      </c>
      <c r="AS52" s="202"/>
      <c r="AT52" s="202"/>
      <c r="AU52" s="202"/>
      <c r="AV52" s="203"/>
      <c r="AW52" s="201" t="s">
        <v>21</v>
      </c>
      <c r="AX52" s="202"/>
      <c r="AY52" s="202"/>
      <c r="AZ52" s="202"/>
      <c r="BA52" s="203"/>
      <c r="BB52" s="342"/>
      <c r="BC52" s="342"/>
      <c r="BD52" s="342"/>
    </row>
    <row r="53" spans="1:56" s="2" customFormat="1" ht="13.5" thickTop="1">
      <c r="A53" s="308" t="s">
        <v>30</v>
      </c>
      <c r="B53" s="309"/>
      <c r="C53" s="310"/>
      <c r="D53" s="344" t="s">
        <v>41</v>
      </c>
      <c r="E53" s="312"/>
      <c r="F53" s="312"/>
      <c r="G53" s="312"/>
      <c r="H53" s="313"/>
      <c r="I53" s="314" t="s">
        <v>100</v>
      </c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  <c r="X53" s="21" t="s">
        <v>9</v>
      </c>
      <c r="Y53" s="344" t="s">
        <v>43</v>
      </c>
      <c r="Z53" s="312"/>
      <c r="AA53" s="312"/>
      <c r="AB53" s="312"/>
      <c r="AC53" s="313"/>
      <c r="AD53" s="314" t="s">
        <v>109</v>
      </c>
      <c r="AE53" s="317"/>
      <c r="AF53" s="317"/>
      <c r="AG53" s="317"/>
      <c r="AH53" s="317"/>
      <c r="AI53" s="317"/>
      <c r="AJ53" s="317"/>
      <c r="AK53" s="317"/>
      <c r="AL53" s="317"/>
      <c r="AM53" s="317"/>
      <c r="AN53" s="317"/>
      <c r="AO53" s="317"/>
      <c r="AP53" s="317"/>
      <c r="AQ53" s="318"/>
      <c r="AR53" s="337">
        <v>3</v>
      </c>
      <c r="AS53" s="338"/>
      <c r="AT53" s="22" t="s">
        <v>9</v>
      </c>
      <c r="AU53" s="338">
        <v>1</v>
      </c>
      <c r="AV53" s="339"/>
      <c r="AW53" s="337" t="s">
        <v>172</v>
      </c>
      <c r="AX53" s="338"/>
      <c r="AY53" s="22" t="s">
        <v>9</v>
      </c>
      <c r="AZ53" s="338" t="s">
        <v>172</v>
      </c>
      <c r="BA53" s="339"/>
      <c r="BB53" s="279"/>
      <c r="BC53" s="279"/>
      <c r="BD53" s="23"/>
    </row>
    <row r="54" spans="1:56" s="2" customFormat="1" ht="13.5" thickBot="1">
      <c r="A54" s="294" t="s">
        <v>50</v>
      </c>
      <c r="B54" s="295"/>
      <c r="C54" s="296"/>
      <c r="D54" s="409" t="s">
        <v>39</v>
      </c>
      <c r="E54" s="300"/>
      <c r="F54" s="300"/>
      <c r="G54" s="300"/>
      <c r="H54" s="301"/>
      <c r="I54" s="302" t="s">
        <v>104</v>
      </c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4"/>
      <c r="X54" s="24" t="s">
        <v>9</v>
      </c>
      <c r="Y54" s="409" t="s">
        <v>42</v>
      </c>
      <c r="Z54" s="300"/>
      <c r="AA54" s="300"/>
      <c r="AB54" s="300"/>
      <c r="AC54" s="301"/>
      <c r="AD54" s="302" t="s">
        <v>121</v>
      </c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19"/>
      <c r="AR54" s="305">
        <v>3</v>
      </c>
      <c r="AS54" s="306"/>
      <c r="AT54" s="25" t="s">
        <v>9</v>
      </c>
      <c r="AU54" s="306">
        <v>0</v>
      </c>
      <c r="AV54" s="307"/>
      <c r="AW54" s="305" t="s">
        <v>172</v>
      </c>
      <c r="AX54" s="306"/>
      <c r="AY54" s="25" t="s">
        <v>9</v>
      </c>
      <c r="AZ54" s="306" t="s">
        <v>172</v>
      </c>
      <c r="BA54" s="307"/>
      <c r="BB54" s="279"/>
      <c r="BC54" s="279"/>
      <c r="BD54" s="23"/>
    </row>
    <row r="55" spans="36:56" s="2" customFormat="1" ht="14.25" thickBot="1" thickTop="1">
      <c r="AJ55" s="49"/>
      <c r="AK55" s="49"/>
      <c r="AL55" s="49"/>
      <c r="AM55" s="49"/>
      <c r="AN55" s="49"/>
      <c r="AO55" s="49"/>
      <c r="AP55" s="49"/>
      <c r="AQ55" s="49"/>
      <c r="AR55" s="50"/>
      <c r="AS55" s="49"/>
      <c r="AT55" s="78"/>
      <c r="AU55" s="50"/>
      <c r="AV55" s="49"/>
      <c r="AW55" s="50"/>
      <c r="AX55" s="49"/>
      <c r="AY55" s="78"/>
      <c r="AZ55" s="50"/>
      <c r="BA55" s="49"/>
      <c r="BB55" s="23"/>
      <c r="BC55" s="23"/>
      <c r="BD55" s="23"/>
    </row>
    <row r="56" spans="1:58" s="2" customFormat="1" ht="20.25" thickBot="1" thickTop="1">
      <c r="A56" s="17" t="s">
        <v>27</v>
      </c>
      <c r="AR56" s="201" t="s">
        <v>12</v>
      </c>
      <c r="AS56" s="202"/>
      <c r="AT56" s="202"/>
      <c r="AU56" s="202"/>
      <c r="AV56" s="203"/>
      <c r="AW56" s="201" t="s">
        <v>21</v>
      </c>
      <c r="AX56" s="202"/>
      <c r="AY56" s="202"/>
      <c r="AZ56" s="202"/>
      <c r="BA56" s="203"/>
      <c r="BB56" s="341"/>
      <c r="BC56" s="342"/>
      <c r="BD56" s="342"/>
      <c r="BE56" s="342"/>
      <c r="BF56" s="342"/>
    </row>
    <row r="57" spans="1:58" s="2" customFormat="1" ht="14.25" thickBot="1" thickTop="1">
      <c r="A57" s="325" t="s">
        <v>51</v>
      </c>
      <c r="B57" s="326"/>
      <c r="C57" s="327"/>
      <c r="D57" s="411" t="s">
        <v>42</v>
      </c>
      <c r="E57" s="329"/>
      <c r="F57" s="329"/>
      <c r="G57" s="329"/>
      <c r="H57" s="330"/>
      <c r="I57" s="331" t="s">
        <v>100</v>
      </c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3"/>
      <c r="X57" s="27" t="s">
        <v>9</v>
      </c>
      <c r="Y57" s="411" t="s">
        <v>43</v>
      </c>
      <c r="Z57" s="329"/>
      <c r="AA57" s="329"/>
      <c r="AB57" s="329"/>
      <c r="AC57" s="330"/>
      <c r="AD57" s="331" t="s">
        <v>104</v>
      </c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4"/>
      <c r="AR57" s="336">
        <v>3</v>
      </c>
      <c r="AS57" s="320"/>
      <c r="AT57" s="28" t="s">
        <v>9</v>
      </c>
      <c r="AU57" s="320">
        <v>4</v>
      </c>
      <c r="AV57" s="321"/>
      <c r="AW57" s="336" t="s">
        <v>172</v>
      </c>
      <c r="AX57" s="320"/>
      <c r="AY57" s="28" t="s">
        <v>9</v>
      </c>
      <c r="AZ57" s="320" t="s">
        <v>172</v>
      </c>
      <c r="BA57" s="321"/>
      <c r="BB57" s="340"/>
      <c r="BC57" s="279"/>
      <c r="BD57" s="23"/>
      <c r="BE57" s="279"/>
      <c r="BF57" s="279"/>
    </row>
    <row r="58" ht="13.5" thickTop="1"/>
  </sheetData>
  <sheetProtection/>
  <mergeCells count="479"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Q23:AR23"/>
    <mergeCell ref="AS23:AT23"/>
    <mergeCell ref="AM23:AN23"/>
    <mergeCell ref="AO23:AP23"/>
    <mergeCell ref="AY22:AZ22"/>
    <mergeCell ref="S23:T23"/>
    <mergeCell ref="U23:V23"/>
    <mergeCell ref="W23:X23"/>
    <mergeCell ref="Y23:Z23"/>
    <mergeCell ref="AA23:AB23"/>
    <mergeCell ref="AE22:AF22"/>
    <mergeCell ref="AG22:AH22"/>
    <mergeCell ref="AA22:AB22"/>
    <mergeCell ref="AC22:AD22"/>
    <mergeCell ref="AY21:AZ21"/>
    <mergeCell ref="B22:R22"/>
    <mergeCell ref="S22:T22"/>
    <mergeCell ref="U22:V22"/>
    <mergeCell ref="W22:X22"/>
    <mergeCell ref="Y22:Z22"/>
    <mergeCell ref="AQ22:AR22"/>
    <mergeCell ref="AS22:AT22"/>
    <mergeCell ref="AU22:AV22"/>
    <mergeCell ref="AW22:AX22"/>
    <mergeCell ref="AI21:AJ21"/>
    <mergeCell ref="AK21:AL21"/>
    <mergeCell ref="AM21:AN21"/>
    <mergeCell ref="AO21:AP21"/>
    <mergeCell ref="AS21:AT21"/>
    <mergeCell ref="AM22:AN22"/>
    <mergeCell ref="AO22:AP22"/>
    <mergeCell ref="AE21:AF21"/>
    <mergeCell ref="AG21:AH21"/>
    <mergeCell ref="AI22:AJ22"/>
    <mergeCell ref="AK22:AL22"/>
    <mergeCell ref="AY20:AZ20"/>
    <mergeCell ref="B21:R21"/>
    <mergeCell ref="S21:T21"/>
    <mergeCell ref="U21:V21"/>
    <mergeCell ref="W21:X21"/>
    <mergeCell ref="Y21:Z21"/>
    <mergeCell ref="AA21:AB21"/>
    <mergeCell ref="AC21:AD21"/>
    <mergeCell ref="AU21:AV21"/>
    <mergeCell ref="AW21:AX21"/>
    <mergeCell ref="AO20:AP20"/>
    <mergeCell ref="AQ20:AR20"/>
    <mergeCell ref="AS20:AT20"/>
    <mergeCell ref="AU20:AV20"/>
    <mergeCell ref="AW20:AX20"/>
    <mergeCell ref="AQ21:AR21"/>
    <mergeCell ref="AC20:AD20"/>
    <mergeCell ref="AE20:AF20"/>
    <mergeCell ref="AG20:AH20"/>
    <mergeCell ref="AI20:AJ20"/>
    <mergeCell ref="AK20:AL20"/>
    <mergeCell ref="AM20:AN20"/>
    <mergeCell ref="AS19:AT19"/>
    <mergeCell ref="AU19:AV19"/>
    <mergeCell ref="AW19:AX19"/>
    <mergeCell ref="AY19:AZ19"/>
    <mergeCell ref="B20:R20"/>
    <mergeCell ref="S20:T20"/>
    <mergeCell ref="U20:V20"/>
    <mergeCell ref="W20:X20"/>
    <mergeCell ref="Y20:Z20"/>
    <mergeCell ref="AA20:AB20"/>
    <mergeCell ref="AG19:AH19"/>
    <mergeCell ref="AI19:AJ19"/>
    <mergeCell ref="AK19:AL19"/>
    <mergeCell ref="AM19:AN19"/>
    <mergeCell ref="AO19:AP19"/>
    <mergeCell ref="AQ19:AR19"/>
    <mergeCell ref="S19:T19"/>
    <mergeCell ref="U19:V19"/>
    <mergeCell ref="W19:X19"/>
    <mergeCell ref="Y19:Z19"/>
    <mergeCell ref="AA19:AB19"/>
    <mergeCell ref="AC19:AD19"/>
    <mergeCell ref="AK14:AL14"/>
    <mergeCell ref="AR14:AS14"/>
    <mergeCell ref="AT14:AU14"/>
    <mergeCell ref="AV14:AW14"/>
    <mergeCell ref="AY14:AZ14"/>
    <mergeCell ref="AR15:AS15"/>
    <mergeCell ref="AM15:AQ15"/>
    <mergeCell ref="AT15:AU15"/>
    <mergeCell ref="AY15:AZ15"/>
    <mergeCell ref="AF13:AG13"/>
    <mergeCell ref="AR13:AS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B13:R13"/>
    <mergeCell ref="S13:T13"/>
    <mergeCell ref="V13:W13"/>
    <mergeCell ref="X13:Y13"/>
    <mergeCell ref="AA13:AB13"/>
    <mergeCell ref="AC13:AD13"/>
    <mergeCell ref="AR11:AS11"/>
    <mergeCell ref="B12:R12"/>
    <mergeCell ref="S12:T12"/>
    <mergeCell ref="V12:W12"/>
    <mergeCell ref="X12:Y12"/>
    <mergeCell ref="AA12:AB12"/>
    <mergeCell ref="AM12:AN12"/>
    <mergeCell ref="AP12:AQ12"/>
    <mergeCell ref="AR12:AS12"/>
    <mergeCell ref="AH12:AI12"/>
    <mergeCell ref="AM10:AN10"/>
    <mergeCell ref="AP10:AQ10"/>
    <mergeCell ref="AR10:AS10"/>
    <mergeCell ref="B11:R11"/>
    <mergeCell ref="S11:T11"/>
    <mergeCell ref="V11:W11"/>
    <mergeCell ref="AH11:AI11"/>
    <mergeCell ref="AK11:AL11"/>
    <mergeCell ref="AM11:AN11"/>
    <mergeCell ref="AP11:AQ11"/>
    <mergeCell ref="B27:R27"/>
    <mergeCell ref="AA27:AB27"/>
    <mergeCell ref="X27:Y27"/>
    <mergeCell ref="AY26:AZ26"/>
    <mergeCell ref="AR9:AS9"/>
    <mergeCell ref="B10:R10"/>
    <mergeCell ref="AC10:AD10"/>
    <mergeCell ref="AF10:AG10"/>
    <mergeCell ref="AH10:AI10"/>
    <mergeCell ref="AK10:AL10"/>
    <mergeCell ref="S28:T28"/>
    <mergeCell ref="AY27:AZ27"/>
    <mergeCell ref="AP27:AQ27"/>
    <mergeCell ref="AR27:AS27"/>
    <mergeCell ref="AC27:AD27"/>
    <mergeCell ref="AK27:AL27"/>
    <mergeCell ref="AM27:AN27"/>
    <mergeCell ref="AF27:AG27"/>
    <mergeCell ref="AH27:AI27"/>
    <mergeCell ref="V28:W28"/>
    <mergeCell ref="AC34:AD34"/>
    <mergeCell ref="AE34:AF34"/>
    <mergeCell ref="A1:BG1"/>
    <mergeCell ref="A2:BG2"/>
    <mergeCell ref="A3:BG3"/>
    <mergeCell ref="A4:BG4"/>
    <mergeCell ref="AY28:AZ28"/>
    <mergeCell ref="AC28:AD28"/>
    <mergeCell ref="AK28:AL28"/>
    <mergeCell ref="AM28:AN28"/>
    <mergeCell ref="A34:R34"/>
    <mergeCell ref="S34:T34"/>
    <mergeCell ref="U34:V34"/>
    <mergeCell ref="W34:X34"/>
    <mergeCell ref="Y34:Z34"/>
    <mergeCell ref="AA34:AB34"/>
    <mergeCell ref="AU39:AV39"/>
    <mergeCell ref="AS39:AT39"/>
    <mergeCell ref="AQ40:AR40"/>
    <mergeCell ref="AS40:AT40"/>
    <mergeCell ref="AU36:AV36"/>
    <mergeCell ref="AW36:AX36"/>
    <mergeCell ref="AS38:AT38"/>
    <mergeCell ref="A5:BG5"/>
    <mergeCell ref="A7:BG7"/>
    <mergeCell ref="A9:R9"/>
    <mergeCell ref="AT9:AU9"/>
    <mergeCell ref="AV9:AW9"/>
    <mergeCell ref="AY9:AZ9"/>
    <mergeCell ref="X10:Y10"/>
    <mergeCell ref="AA10:AB10"/>
    <mergeCell ref="AT10:AU10"/>
    <mergeCell ref="AV10:AW10"/>
    <mergeCell ref="AY10:AZ10"/>
    <mergeCell ref="AC11:AD11"/>
    <mergeCell ref="AF11:AG11"/>
    <mergeCell ref="AT11:AU11"/>
    <mergeCell ref="AV11:AW11"/>
    <mergeCell ref="AY11:AZ11"/>
    <mergeCell ref="AK12:AL12"/>
    <mergeCell ref="AT12:AU12"/>
    <mergeCell ref="AV12:AW12"/>
    <mergeCell ref="AY12:AZ12"/>
    <mergeCell ref="AM13:AN13"/>
    <mergeCell ref="AP13:AQ13"/>
    <mergeCell ref="AT13:AU13"/>
    <mergeCell ref="AV13:AW13"/>
    <mergeCell ref="AY13:AZ13"/>
    <mergeCell ref="S16:AD16"/>
    <mergeCell ref="A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18:R18"/>
    <mergeCell ref="S18:T18"/>
    <mergeCell ref="U18:V18"/>
    <mergeCell ref="W18:X18"/>
    <mergeCell ref="Y18:Z18"/>
    <mergeCell ref="B19:R19"/>
    <mergeCell ref="A26:R26"/>
    <mergeCell ref="AM18:AN18"/>
    <mergeCell ref="AO18:AP18"/>
    <mergeCell ref="AQ18:AR18"/>
    <mergeCell ref="AS18:AT18"/>
    <mergeCell ref="AA18:AB18"/>
    <mergeCell ref="AC18:AD18"/>
    <mergeCell ref="AE18:AF18"/>
    <mergeCell ref="AG18:AH18"/>
    <mergeCell ref="AF28:AG28"/>
    <mergeCell ref="AH28:AI28"/>
    <mergeCell ref="AP28:AQ28"/>
    <mergeCell ref="AR28:AS28"/>
    <mergeCell ref="AY18:AZ18"/>
    <mergeCell ref="AU18:AV18"/>
    <mergeCell ref="AW18:AX18"/>
    <mergeCell ref="AI18:AJ18"/>
    <mergeCell ref="AK18:AL18"/>
    <mergeCell ref="AE19:AF19"/>
    <mergeCell ref="AR29:AS29"/>
    <mergeCell ref="AY29:AZ29"/>
    <mergeCell ref="B29:R29"/>
    <mergeCell ref="S29:T29"/>
    <mergeCell ref="V29:W29"/>
    <mergeCell ref="X29:Y29"/>
    <mergeCell ref="AA29:AB29"/>
    <mergeCell ref="AH29:AI29"/>
    <mergeCell ref="AK29:AL29"/>
    <mergeCell ref="X30:Y30"/>
    <mergeCell ref="AA30:AB30"/>
    <mergeCell ref="AC30:AD30"/>
    <mergeCell ref="AF30:AG30"/>
    <mergeCell ref="AM29:AN29"/>
    <mergeCell ref="AP29:AQ29"/>
    <mergeCell ref="AK31:AL31"/>
    <mergeCell ref="AR30:AS30"/>
    <mergeCell ref="AY30:AZ30"/>
    <mergeCell ref="B31:R31"/>
    <mergeCell ref="S31:T31"/>
    <mergeCell ref="V31:W31"/>
    <mergeCell ref="X31:Y31"/>
    <mergeCell ref="AA31:AB31"/>
    <mergeCell ref="B30:R30"/>
    <mergeCell ref="S30:T30"/>
    <mergeCell ref="AY31:AZ31"/>
    <mergeCell ref="AY32:AZ32"/>
    <mergeCell ref="S33:AD33"/>
    <mergeCell ref="AR31:AS31"/>
    <mergeCell ref="AT31:AU31"/>
    <mergeCell ref="AV31:AW31"/>
    <mergeCell ref="AM32:AQ32"/>
    <mergeCell ref="AC31:AD31"/>
    <mergeCell ref="AF31:AG31"/>
    <mergeCell ref="AH31:AI31"/>
    <mergeCell ref="AG34:AH34"/>
    <mergeCell ref="AI34:AJ34"/>
    <mergeCell ref="AK34:AL34"/>
    <mergeCell ref="AM34:AN34"/>
    <mergeCell ref="AO34:AP34"/>
    <mergeCell ref="AQ34:AR34"/>
    <mergeCell ref="AS34:AT34"/>
    <mergeCell ref="AY34:AZ34"/>
    <mergeCell ref="AU34:AV34"/>
    <mergeCell ref="AW34:AX34"/>
    <mergeCell ref="AQ35:AR35"/>
    <mergeCell ref="AS35:AT35"/>
    <mergeCell ref="AY35:AZ35"/>
    <mergeCell ref="AU35:AV35"/>
    <mergeCell ref="AW35:AX35"/>
    <mergeCell ref="B35:R35"/>
    <mergeCell ref="S35:T35"/>
    <mergeCell ref="U35:V35"/>
    <mergeCell ref="W35:X35"/>
    <mergeCell ref="Y35:Z35"/>
    <mergeCell ref="AA35:AB35"/>
    <mergeCell ref="AC35:AD35"/>
    <mergeCell ref="AE36:AF36"/>
    <mergeCell ref="AG36:AH36"/>
    <mergeCell ref="AI36:AJ36"/>
    <mergeCell ref="AK35:AL35"/>
    <mergeCell ref="AM35:AN35"/>
    <mergeCell ref="AK36:AL36"/>
    <mergeCell ref="AM36:AN36"/>
    <mergeCell ref="AO35:AP35"/>
    <mergeCell ref="AE35:AF35"/>
    <mergeCell ref="AG35:AH35"/>
    <mergeCell ref="AI35:AJ35"/>
    <mergeCell ref="S36:T36"/>
    <mergeCell ref="U36:V36"/>
    <mergeCell ref="W36:X36"/>
    <mergeCell ref="Y36:Z36"/>
    <mergeCell ref="AA36:AB36"/>
    <mergeCell ref="AC36:AD36"/>
    <mergeCell ref="AO36:AP36"/>
    <mergeCell ref="AQ36:AR36"/>
    <mergeCell ref="AS36:AT36"/>
    <mergeCell ref="AY36:AZ36"/>
    <mergeCell ref="AU38:AV38"/>
    <mergeCell ref="AW38:AX38"/>
    <mergeCell ref="AS37:AT37"/>
    <mergeCell ref="AU37:AV37"/>
    <mergeCell ref="AW37:AX37"/>
    <mergeCell ref="AY37:AZ37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K38:AL38"/>
    <mergeCell ref="AM38:AN38"/>
    <mergeCell ref="AO38:AP38"/>
    <mergeCell ref="AQ38:AR38"/>
    <mergeCell ref="B38:R38"/>
    <mergeCell ref="S38:T38"/>
    <mergeCell ref="U38:V38"/>
    <mergeCell ref="W38:X38"/>
    <mergeCell ref="Y38:Z38"/>
    <mergeCell ref="AY38:AZ38"/>
    <mergeCell ref="AA38:AB38"/>
    <mergeCell ref="AC38:AD38"/>
    <mergeCell ref="AE38:AF38"/>
    <mergeCell ref="AG38:AH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I38:AJ38"/>
    <mergeCell ref="AG39:AH39"/>
    <mergeCell ref="AI39:AJ39"/>
    <mergeCell ref="AK39:AL39"/>
    <mergeCell ref="AM39:AN39"/>
    <mergeCell ref="AO39:AP39"/>
    <mergeCell ref="AQ39:AR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R46:AV46"/>
    <mergeCell ref="AW46:BA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Z47:BA47"/>
    <mergeCell ref="A48:C48"/>
    <mergeCell ref="D48:H48"/>
    <mergeCell ref="I48:W48"/>
    <mergeCell ref="Y48:AC48"/>
    <mergeCell ref="AD48:AQ48"/>
    <mergeCell ref="AR48:AS48"/>
    <mergeCell ref="AU48:AV48"/>
    <mergeCell ref="AW48:AX48"/>
    <mergeCell ref="AZ48:BA48"/>
    <mergeCell ref="A49:C49"/>
    <mergeCell ref="D49:H49"/>
    <mergeCell ref="I49:W49"/>
    <mergeCell ref="Y49:AC49"/>
    <mergeCell ref="AR49:AS49"/>
    <mergeCell ref="AU49:AV49"/>
    <mergeCell ref="AW49:AX49"/>
    <mergeCell ref="AZ49:BA49"/>
    <mergeCell ref="A50:C50"/>
    <mergeCell ref="D50:H50"/>
    <mergeCell ref="I50:W50"/>
    <mergeCell ref="Y50:AC50"/>
    <mergeCell ref="AR50:AS50"/>
    <mergeCell ref="AU50:AV50"/>
    <mergeCell ref="AW50:AX50"/>
    <mergeCell ref="AZ50:BA50"/>
    <mergeCell ref="AR52:AV52"/>
    <mergeCell ref="AW52:BA52"/>
    <mergeCell ref="BB52:BD52"/>
    <mergeCell ref="A53:C53"/>
    <mergeCell ref="D53:H53"/>
    <mergeCell ref="I53:W53"/>
    <mergeCell ref="Y53:AC53"/>
    <mergeCell ref="AD53:AQ53"/>
    <mergeCell ref="AR53:AS53"/>
    <mergeCell ref="AU53:AV53"/>
    <mergeCell ref="AW53:AX53"/>
    <mergeCell ref="AZ53:BA53"/>
    <mergeCell ref="BB53:BC53"/>
    <mergeCell ref="A54:C54"/>
    <mergeCell ref="D54:H54"/>
    <mergeCell ref="I54:W54"/>
    <mergeCell ref="Y54:AC54"/>
    <mergeCell ref="AD54:AQ54"/>
    <mergeCell ref="AR54:AS54"/>
    <mergeCell ref="AU54:AV54"/>
    <mergeCell ref="AW54:AX54"/>
    <mergeCell ref="AZ54:BA54"/>
    <mergeCell ref="BB54:BC54"/>
    <mergeCell ref="AR56:AV56"/>
    <mergeCell ref="AW56:BA56"/>
    <mergeCell ref="BB56:BF56"/>
    <mergeCell ref="A57:C57"/>
    <mergeCell ref="D57:H57"/>
    <mergeCell ref="I57:W57"/>
    <mergeCell ref="Y57:AC57"/>
    <mergeCell ref="AD57:AQ57"/>
    <mergeCell ref="AR57:AS57"/>
    <mergeCell ref="AU57:AV57"/>
    <mergeCell ref="AW57:AX57"/>
    <mergeCell ref="AZ57:BA57"/>
    <mergeCell ref="BB57:BC57"/>
    <mergeCell ref="BE57:BF57"/>
    <mergeCell ref="AR26:AS26"/>
    <mergeCell ref="AT26:AU26"/>
    <mergeCell ref="AV26:AW26"/>
    <mergeCell ref="AT27:AU27"/>
    <mergeCell ref="AV27:AW27"/>
    <mergeCell ref="B28:R28"/>
    <mergeCell ref="AT28:AU28"/>
    <mergeCell ref="AV28:AW28"/>
    <mergeCell ref="AT29:AU29"/>
    <mergeCell ref="AV29:AW29"/>
    <mergeCell ref="AM30:AN30"/>
    <mergeCell ref="AP30:AQ30"/>
    <mergeCell ref="AT30:AU30"/>
    <mergeCell ref="AV30:AW30"/>
    <mergeCell ref="V30:W30"/>
    <mergeCell ref="AR32:AS32"/>
    <mergeCell ref="AT32:AU32"/>
    <mergeCell ref="B36:R36"/>
    <mergeCell ref="AW39:AX39"/>
    <mergeCell ref="AY39:AZ39"/>
    <mergeCell ref="AW40:AX40"/>
    <mergeCell ref="AU40:AV40"/>
    <mergeCell ref="AY40:AZ40"/>
    <mergeCell ref="AE40:AF40"/>
    <mergeCell ref="AG40:AH40"/>
  </mergeCells>
  <printOptions horizontalCentered="1"/>
  <pageMargins left="0.3937007874015748" right="0.3937007874015748" top="0.3937007874015748" bottom="0.5905511811023623" header="0.31496062992125984" footer="0.31496062992125984"/>
  <pageSetup horizontalDpi="300" verticalDpi="300" orientation="portrait" paperSize="9" scale="90" r:id="rId1"/>
  <colBreaks count="1" manualBreakCount="1">
    <brk id="6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A52"/>
  <sheetViews>
    <sheetView showGridLines="0" zoomScalePageLayoutView="0" workbookViewId="0" topLeftCell="A28">
      <selection activeCell="A52" sqref="A52:C52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9" ht="19.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91"/>
      <c r="BX1" s="91"/>
      <c r="BY1" s="91"/>
      <c r="BZ1" s="91"/>
      <c r="CA1" s="91"/>
    </row>
    <row r="2" spans="1:79" ht="12.7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394"/>
      <c r="BS2" s="394"/>
      <c r="BT2" s="394"/>
      <c r="BU2" s="394"/>
      <c r="BV2" s="394"/>
      <c r="BW2" s="92"/>
      <c r="BX2" s="92"/>
      <c r="BY2" s="92"/>
      <c r="BZ2" s="92"/>
      <c r="CA2" s="92"/>
    </row>
    <row r="3" spans="1:79" ht="12.75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93"/>
      <c r="BX3" s="93"/>
      <c r="BY3" s="93"/>
      <c r="BZ3" s="93"/>
      <c r="CA3" s="93"/>
    </row>
    <row r="4" spans="1:79" ht="12.75">
      <c r="A4" s="395" t="s">
        <v>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93"/>
      <c r="BX4" s="93"/>
      <c r="BY4" s="93"/>
      <c r="BZ4" s="93"/>
      <c r="CA4" s="93"/>
    </row>
    <row r="5" spans="1:79" ht="12.75">
      <c r="A5" s="396" t="s">
        <v>93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55"/>
      <c r="BX5" s="55"/>
      <c r="BY5" s="55"/>
      <c r="BZ5" s="55"/>
      <c r="CA5" s="55"/>
    </row>
    <row r="6" spans="1:79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</row>
    <row r="7" spans="1:79" ht="27.75">
      <c r="A7" s="199" t="s">
        <v>48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30"/>
      <c r="BX7" s="30"/>
      <c r="BY7" s="30"/>
      <c r="BZ7" s="30"/>
      <c r="CA7" s="30"/>
    </row>
    <row r="8" spans="1:79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</row>
    <row r="9" spans="1:61" ht="19.5" thickBot="1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2"/>
      <c r="AM9" s="2"/>
      <c r="AN9" s="3"/>
      <c r="AO9" s="2"/>
      <c r="AP9" s="2"/>
      <c r="AQ9" s="3"/>
      <c r="AR9" s="2"/>
      <c r="AS9" s="2"/>
      <c r="AT9" s="2"/>
      <c r="AU9" s="3"/>
      <c r="AV9" s="18"/>
      <c r="AW9" s="18"/>
      <c r="AX9" s="2"/>
      <c r="AY9" s="18"/>
      <c r="AZ9" s="2"/>
      <c r="BA9" s="18"/>
      <c r="BB9" s="18" t="s">
        <v>55</v>
      </c>
      <c r="BC9" s="2"/>
      <c r="BD9" s="2"/>
      <c r="BE9" s="2"/>
      <c r="BF9" s="2"/>
      <c r="BG9" s="2"/>
      <c r="BH9" s="3"/>
      <c r="BI9" s="2"/>
    </row>
    <row r="10" spans="1:74" s="2" customFormat="1" ht="14.25" thickBot="1" thickTop="1">
      <c r="A10" s="201" t="s">
        <v>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5"/>
      <c r="AR10" s="6">
        <v>6</v>
      </c>
      <c r="AS10" s="5"/>
      <c r="AT10" s="5"/>
      <c r="AU10" s="5"/>
      <c r="AV10" s="7"/>
      <c r="AW10" s="5">
        <v>7</v>
      </c>
      <c r="AX10" s="5"/>
      <c r="AY10" s="5"/>
      <c r="AZ10" s="5"/>
      <c r="BA10" s="7"/>
      <c r="BB10" s="6">
        <v>8</v>
      </c>
      <c r="BC10" s="5"/>
      <c r="BD10" s="5"/>
      <c r="BE10" s="5"/>
      <c r="BF10" s="5"/>
      <c r="BG10" s="6">
        <v>9</v>
      </c>
      <c r="BH10" s="5"/>
      <c r="BI10" s="5"/>
      <c r="BJ10" s="5"/>
      <c r="BK10" s="7"/>
      <c r="BL10" s="6">
        <v>10</v>
      </c>
      <c r="BM10" s="5"/>
      <c r="BN10" s="5"/>
      <c r="BO10" s="5"/>
      <c r="BP10" s="8"/>
      <c r="BQ10" s="204" t="s">
        <v>6</v>
      </c>
      <c r="BR10" s="205"/>
      <c r="BS10" s="204" t="s">
        <v>7</v>
      </c>
      <c r="BT10" s="205"/>
      <c r="BU10" s="204" t="s">
        <v>8</v>
      </c>
      <c r="BV10" s="205"/>
    </row>
    <row r="11" spans="1:74" s="2" customFormat="1" ht="13.5" thickTop="1">
      <c r="A11" s="44">
        <v>1</v>
      </c>
      <c r="B11" s="207" t="s">
        <v>120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63"/>
      <c r="T11" s="64"/>
      <c r="U11" s="64"/>
      <c r="V11" s="64"/>
      <c r="W11" s="64"/>
      <c r="X11" s="216">
        <v>1</v>
      </c>
      <c r="Y11" s="217"/>
      <c r="Z11" s="177" t="s">
        <v>9</v>
      </c>
      <c r="AA11" s="217">
        <v>5</v>
      </c>
      <c r="AB11" s="218"/>
      <c r="AC11" s="216">
        <v>0</v>
      </c>
      <c r="AD11" s="217"/>
      <c r="AE11" s="177" t="s">
        <v>9</v>
      </c>
      <c r="AF11" s="217">
        <v>9</v>
      </c>
      <c r="AG11" s="218"/>
      <c r="AH11" s="216">
        <v>2</v>
      </c>
      <c r="AI11" s="217"/>
      <c r="AJ11" s="177" t="s">
        <v>9</v>
      </c>
      <c r="AK11" s="217">
        <v>6</v>
      </c>
      <c r="AL11" s="218"/>
      <c r="AM11" s="216">
        <v>4</v>
      </c>
      <c r="AN11" s="217"/>
      <c r="AO11" s="177" t="s">
        <v>9</v>
      </c>
      <c r="AP11" s="217">
        <v>5</v>
      </c>
      <c r="AQ11" s="218"/>
      <c r="AR11" s="213">
        <v>1</v>
      </c>
      <c r="AS11" s="214"/>
      <c r="AT11" s="66" t="s">
        <v>9</v>
      </c>
      <c r="AU11" s="214">
        <v>1</v>
      </c>
      <c r="AV11" s="215"/>
      <c r="AW11" s="210">
        <v>4</v>
      </c>
      <c r="AX11" s="211"/>
      <c r="AY11" s="164" t="s">
        <v>9</v>
      </c>
      <c r="AZ11" s="211">
        <v>1</v>
      </c>
      <c r="BA11" s="212"/>
      <c r="BB11" s="210">
        <v>3</v>
      </c>
      <c r="BC11" s="211"/>
      <c r="BD11" s="164" t="s">
        <v>9</v>
      </c>
      <c r="BE11" s="211">
        <v>1</v>
      </c>
      <c r="BF11" s="211"/>
      <c r="BG11" s="216">
        <v>3</v>
      </c>
      <c r="BH11" s="217"/>
      <c r="BI11" s="168" t="s">
        <v>9</v>
      </c>
      <c r="BJ11" s="217">
        <v>5</v>
      </c>
      <c r="BK11" s="218"/>
      <c r="BL11" s="216">
        <v>0</v>
      </c>
      <c r="BM11" s="217"/>
      <c r="BN11" s="168" t="s">
        <v>9</v>
      </c>
      <c r="BO11" s="217">
        <v>4</v>
      </c>
      <c r="BP11" s="219"/>
      <c r="BQ11" s="220">
        <f>SUM(S11+X11+AC11+AH11+AM11+AR11+AW11+BB11+BG11+BL11)</f>
        <v>18</v>
      </c>
      <c r="BR11" s="221"/>
      <c r="BS11" s="220">
        <f>SUM(V11+AA11+AF11+AK11+AP11+AU11+AZ11+BE11+BJ11+BO11)</f>
        <v>37</v>
      </c>
      <c r="BT11" s="221"/>
      <c r="BU11" s="517">
        <v>7</v>
      </c>
      <c r="BV11" s="518"/>
    </row>
    <row r="12" spans="1:74" s="2" customFormat="1" ht="12.75">
      <c r="A12" s="45">
        <v>2</v>
      </c>
      <c r="B12" s="225" t="s">
        <v>100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  <c r="S12" s="245">
        <v>5</v>
      </c>
      <c r="T12" s="232"/>
      <c r="U12" s="163" t="s">
        <v>9</v>
      </c>
      <c r="V12" s="232">
        <v>1</v>
      </c>
      <c r="W12" s="233"/>
      <c r="X12" s="58"/>
      <c r="Y12" s="59"/>
      <c r="Z12" s="59"/>
      <c r="AA12" s="59"/>
      <c r="AB12" s="59"/>
      <c r="AC12" s="231">
        <v>3</v>
      </c>
      <c r="AD12" s="232"/>
      <c r="AE12" s="163" t="s">
        <v>9</v>
      </c>
      <c r="AF12" s="232">
        <v>2</v>
      </c>
      <c r="AG12" s="233"/>
      <c r="AH12" s="231">
        <v>2</v>
      </c>
      <c r="AI12" s="232"/>
      <c r="AJ12" s="163" t="s">
        <v>9</v>
      </c>
      <c r="AK12" s="232">
        <v>1</v>
      </c>
      <c r="AL12" s="233"/>
      <c r="AM12" s="243">
        <v>0</v>
      </c>
      <c r="AN12" s="229"/>
      <c r="AO12" s="160" t="s">
        <v>9</v>
      </c>
      <c r="AP12" s="229">
        <v>1</v>
      </c>
      <c r="AQ12" s="230"/>
      <c r="AR12" s="231">
        <v>4</v>
      </c>
      <c r="AS12" s="232"/>
      <c r="AT12" s="163" t="s">
        <v>9</v>
      </c>
      <c r="AU12" s="232">
        <v>2</v>
      </c>
      <c r="AV12" s="233"/>
      <c r="AW12" s="231">
        <v>11</v>
      </c>
      <c r="AX12" s="232"/>
      <c r="AY12" s="163" t="s">
        <v>9</v>
      </c>
      <c r="AZ12" s="232">
        <v>3</v>
      </c>
      <c r="BA12" s="233"/>
      <c r="BB12" s="231">
        <v>3</v>
      </c>
      <c r="BC12" s="232"/>
      <c r="BD12" s="163" t="s">
        <v>9</v>
      </c>
      <c r="BE12" s="232">
        <v>0</v>
      </c>
      <c r="BF12" s="232"/>
      <c r="BG12" s="231">
        <v>7</v>
      </c>
      <c r="BH12" s="232"/>
      <c r="BI12" s="163" t="s">
        <v>9</v>
      </c>
      <c r="BJ12" s="232">
        <v>3</v>
      </c>
      <c r="BK12" s="233"/>
      <c r="BL12" s="234">
        <v>2</v>
      </c>
      <c r="BM12" s="235"/>
      <c r="BN12" s="57" t="s">
        <v>9</v>
      </c>
      <c r="BO12" s="235">
        <v>2</v>
      </c>
      <c r="BP12" s="236"/>
      <c r="BQ12" s="237">
        <f aca="true" t="shared" si="0" ref="BQ12:BQ20">SUM(S12+X12+AC12+AH12+AM12+AR12+AW12+BB12+BG12+BL12)</f>
        <v>37</v>
      </c>
      <c r="BR12" s="238"/>
      <c r="BS12" s="237">
        <f aca="true" t="shared" si="1" ref="BS12:BS20">SUM(V12+AA12+AF12+AK12+AP12+AU12+AZ12+BE12+BJ12+BO12)</f>
        <v>15</v>
      </c>
      <c r="BT12" s="238"/>
      <c r="BU12" s="239">
        <v>19</v>
      </c>
      <c r="BV12" s="240"/>
    </row>
    <row r="13" spans="1:74" s="2" customFormat="1" ht="12.75">
      <c r="A13" s="45">
        <v>3</v>
      </c>
      <c r="B13" s="225" t="s">
        <v>101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45">
        <v>9</v>
      </c>
      <c r="T13" s="232"/>
      <c r="U13" s="163" t="s">
        <v>9</v>
      </c>
      <c r="V13" s="232">
        <v>0</v>
      </c>
      <c r="W13" s="233"/>
      <c r="X13" s="243">
        <v>2</v>
      </c>
      <c r="Y13" s="229"/>
      <c r="Z13" s="160" t="s">
        <v>9</v>
      </c>
      <c r="AA13" s="229">
        <v>3</v>
      </c>
      <c r="AB13" s="230"/>
      <c r="AC13" s="58"/>
      <c r="AD13" s="59"/>
      <c r="AE13" s="59"/>
      <c r="AF13" s="59"/>
      <c r="AG13" s="59"/>
      <c r="AH13" s="231">
        <v>3</v>
      </c>
      <c r="AI13" s="232"/>
      <c r="AJ13" s="163" t="s">
        <v>9</v>
      </c>
      <c r="AK13" s="232">
        <v>0</v>
      </c>
      <c r="AL13" s="233"/>
      <c r="AM13" s="231">
        <v>1</v>
      </c>
      <c r="AN13" s="232"/>
      <c r="AO13" s="163" t="s">
        <v>9</v>
      </c>
      <c r="AP13" s="232">
        <v>0</v>
      </c>
      <c r="AQ13" s="233"/>
      <c r="AR13" s="231">
        <v>3</v>
      </c>
      <c r="AS13" s="232"/>
      <c r="AT13" s="163" t="s">
        <v>9</v>
      </c>
      <c r="AU13" s="232">
        <v>2</v>
      </c>
      <c r="AV13" s="233"/>
      <c r="AW13" s="231">
        <v>8</v>
      </c>
      <c r="AX13" s="232"/>
      <c r="AY13" s="163" t="s">
        <v>9</v>
      </c>
      <c r="AZ13" s="232">
        <v>2</v>
      </c>
      <c r="BA13" s="233"/>
      <c r="BB13" s="231">
        <v>4</v>
      </c>
      <c r="BC13" s="232"/>
      <c r="BD13" s="163" t="s">
        <v>9</v>
      </c>
      <c r="BE13" s="232">
        <v>0</v>
      </c>
      <c r="BF13" s="232"/>
      <c r="BG13" s="231">
        <v>8</v>
      </c>
      <c r="BH13" s="232"/>
      <c r="BI13" s="163" t="s">
        <v>9</v>
      </c>
      <c r="BJ13" s="232">
        <v>4</v>
      </c>
      <c r="BK13" s="233"/>
      <c r="BL13" s="243">
        <v>1</v>
      </c>
      <c r="BM13" s="229"/>
      <c r="BN13" s="160" t="s">
        <v>9</v>
      </c>
      <c r="BO13" s="229">
        <v>2</v>
      </c>
      <c r="BP13" s="244"/>
      <c r="BQ13" s="237">
        <f t="shared" si="0"/>
        <v>39</v>
      </c>
      <c r="BR13" s="238"/>
      <c r="BS13" s="237">
        <f t="shared" si="1"/>
        <v>13</v>
      </c>
      <c r="BT13" s="238"/>
      <c r="BU13" s="239">
        <v>21</v>
      </c>
      <c r="BV13" s="240"/>
    </row>
    <row r="14" spans="1:74" s="2" customFormat="1" ht="12.75">
      <c r="A14" s="45">
        <v>4</v>
      </c>
      <c r="B14" s="225" t="s">
        <v>125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45">
        <v>6</v>
      </c>
      <c r="T14" s="232"/>
      <c r="U14" s="163" t="s">
        <v>9</v>
      </c>
      <c r="V14" s="232">
        <v>2</v>
      </c>
      <c r="W14" s="233"/>
      <c r="X14" s="243">
        <v>1</v>
      </c>
      <c r="Y14" s="229"/>
      <c r="Z14" s="160" t="s">
        <v>9</v>
      </c>
      <c r="AA14" s="229">
        <v>2</v>
      </c>
      <c r="AB14" s="230"/>
      <c r="AC14" s="243">
        <v>0</v>
      </c>
      <c r="AD14" s="229"/>
      <c r="AE14" s="160" t="s">
        <v>9</v>
      </c>
      <c r="AF14" s="229">
        <v>3</v>
      </c>
      <c r="AG14" s="230"/>
      <c r="AH14" s="58"/>
      <c r="AI14" s="59"/>
      <c r="AJ14" s="59"/>
      <c r="AK14" s="59"/>
      <c r="AL14" s="59"/>
      <c r="AM14" s="231">
        <v>4</v>
      </c>
      <c r="AN14" s="232"/>
      <c r="AO14" s="163" t="s">
        <v>9</v>
      </c>
      <c r="AP14" s="232">
        <v>3</v>
      </c>
      <c r="AQ14" s="233"/>
      <c r="AR14" s="243">
        <v>2</v>
      </c>
      <c r="AS14" s="229"/>
      <c r="AT14" s="160" t="s">
        <v>9</v>
      </c>
      <c r="AU14" s="229">
        <v>5</v>
      </c>
      <c r="AV14" s="230"/>
      <c r="AW14" s="231">
        <v>4</v>
      </c>
      <c r="AX14" s="232"/>
      <c r="AY14" s="163" t="s">
        <v>9</v>
      </c>
      <c r="AZ14" s="232">
        <v>3</v>
      </c>
      <c r="BA14" s="233"/>
      <c r="BB14" s="231">
        <v>5</v>
      </c>
      <c r="BC14" s="232"/>
      <c r="BD14" s="163" t="s">
        <v>9</v>
      </c>
      <c r="BE14" s="232">
        <v>3</v>
      </c>
      <c r="BF14" s="232"/>
      <c r="BG14" s="243">
        <v>1</v>
      </c>
      <c r="BH14" s="229"/>
      <c r="BI14" s="160" t="s">
        <v>9</v>
      </c>
      <c r="BJ14" s="229">
        <v>4</v>
      </c>
      <c r="BK14" s="230"/>
      <c r="BL14" s="243">
        <v>1</v>
      </c>
      <c r="BM14" s="229"/>
      <c r="BN14" s="160" t="s">
        <v>9</v>
      </c>
      <c r="BO14" s="229">
        <v>2</v>
      </c>
      <c r="BP14" s="244"/>
      <c r="BQ14" s="237">
        <f t="shared" si="0"/>
        <v>24</v>
      </c>
      <c r="BR14" s="238"/>
      <c r="BS14" s="237">
        <f t="shared" si="1"/>
        <v>27</v>
      </c>
      <c r="BT14" s="238"/>
      <c r="BU14" s="239">
        <v>12</v>
      </c>
      <c r="BV14" s="240"/>
    </row>
    <row r="15" spans="1:74" s="2" customFormat="1" ht="12.75">
      <c r="A15" s="45">
        <v>5</v>
      </c>
      <c r="B15" s="225" t="s">
        <v>123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45">
        <v>5</v>
      </c>
      <c r="T15" s="232"/>
      <c r="U15" s="163" t="s">
        <v>9</v>
      </c>
      <c r="V15" s="232">
        <v>4</v>
      </c>
      <c r="W15" s="233"/>
      <c r="X15" s="231">
        <v>1</v>
      </c>
      <c r="Y15" s="232"/>
      <c r="Z15" s="163" t="s">
        <v>9</v>
      </c>
      <c r="AA15" s="232">
        <v>0</v>
      </c>
      <c r="AB15" s="233"/>
      <c r="AC15" s="243">
        <v>0</v>
      </c>
      <c r="AD15" s="229"/>
      <c r="AE15" s="160" t="s">
        <v>9</v>
      </c>
      <c r="AF15" s="229">
        <v>1</v>
      </c>
      <c r="AG15" s="230"/>
      <c r="AH15" s="243">
        <v>3</v>
      </c>
      <c r="AI15" s="229"/>
      <c r="AJ15" s="160" t="s">
        <v>9</v>
      </c>
      <c r="AK15" s="229">
        <v>4</v>
      </c>
      <c r="AL15" s="230"/>
      <c r="AM15" s="58"/>
      <c r="AN15" s="59"/>
      <c r="AO15" s="59"/>
      <c r="AP15" s="59"/>
      <c r="AQ15" s="59"/>
      <c r="AR15" s="231">
        <v>3</v>
      </c>
      <c r="AS15" s="232"/>
      <c r="AT15" s="163" t="s">
        <v>9</v>
      </c>
      <c r="AU15" s="232">
        <v>2</v>
      </c>
      <c r="AV15" s="233"/>
      <c r="AW15" s="231">
        <v>9</v>
      </c>
      <c r="AX15" s="232"/>
      <c r="AY15" s="163" t="s">
        <v>9</v>
      </c>
      <c r="AZ15" s="232">
        <v>1</v>
      </c>
      <c r="BA15" s="233"/>
      <c r="BB15" s="231">
        <v>11</v>
      </c>
      <c r="BC15" s="232"/>
      <c r="BD15" s="163" t="s">
        <v>9</v>
      </c>
      <c r="BE15" s="232">
        <v>1</v>
      </c>
      <c r="BF15" s="232"/>
      <c r="BG15" s="231">
        <v>7</v>
      </c>
      <c r="BH15" s="232"/>
      <c r="BI15" s="163" t="s">
        <v>9</v>
      </c>
      <c r="BJ15" s="232">
        <v>5</v>
      </c>
      <c r="BK15" s="233"/>
      <c r="BL15" s="231">
        <v>3</v>
      </c>
      <c r="BM15" s="232"/>
      <c r="BN15" s="163" t="s">
        <v>9</v>
      </c>
      <c r="BO15" s="232">
        <v>1</v>
      </c>
      <c r="BP15" s="389"/>
      <c r="BQ15" s="237">
        <f t="shared" si="0"/>
        <v>42</v>
      </c>
      <c r="BR15" s="238"/>
      <c r="BS15" s="237">
        <f t="shared" si="1"/>
        <v>19</v>
      </c>
      <c r="BT15" s="238"/>
      <c r="BU15" s="239">
        <v>21</v>
      </c>
      <c r="BV15" s="240"/>
    </row>
    <row r="16" spans="1:74" s="2" customFormat="1" ht="12.75">
      <c r="A16" s="47">
        <v>6</v>
      </c>
      <c r="B16" s="225" t="s">
        <v>122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41">
        <v>1</v>
      </c>
      <c r="T16" s="235"/>
      <c r="U16" s="57" t="s">
        <v>9</v>
      </c>
      <c r="V16" s="235">
        <v>1</v>
      </c>
      <c r="W16" s="242"/>
      <c r="X16" s="243">
        <v>2</v>
      </c>
      <c r="Y16" s="229"/>
      <c r="Z16" s="160" t="s">
        <v>9</v>
      </c>
      <c r="AA16" s="229">
        <v>4</v>
      </c>
      <c r="AB16" s="230"/>
      <c r="AC16" s="243">
        <v>2</v>
      </c>
      <c r="AD16" s="229"/>
      <c r="AE16" s="160" t="s">
        <v>9</v>
      </c>
      <c r="AF16" s="229">
        <v>3</v>
      </c>
      <c r="AG16" s="230"/>
      <c r="AH16" s="231">
        <v>5</v>
      </c>
      <c r="AI16" s="232"/>
      <c r="AJ16" s="163" t="s">
        <v>9</v>
      </c>
      <c r="AK16" s="232">
        <v>2</v>
      </c>
      <c r="AL16" s="233"/>
      <c r="AM16" s="243">
        <v>2</v>
      </c>
      <c r="AN16" s="229"/>
      <c r="AO16" s="160" t="s">
        <v>9</v>
      </c>
      <c r="AP16" s="229">
        <v>3</v>
      </c>
      <c r="AQ16" s="230"/>
      <c r="AR16" s="67"/>
      <c r="AS16" s="64"/>
      <c r="AT16" s="64"/>
      <c r="AU16" s="64"/>
      <c r="AV16" s="65"/>
      <c r="AW16" s="231">
        <v>2</v>
      </c>
      <c r="AX16" s="232"/>
      <c r="AY16" s="163" t="s">
        <v>9</v>
      </c>
      <c r="AZ16" s="232">
        <v>1</v>
      </c>
      <c r="BA16" s="233"/>
      <c r="BB16" s="231">
        <v>4</v>
      </c>
      <c r="BC16" s="232"/>
      <c r="BD16" s="163" t="s">
        <v>9</v>
      </c>
      <c r="BE16" s="232">
        <v>1</v>
      </c>
      <c r="BF16" s="232"/>
      <c r="BG16" s="231">
        <v>4</v>
      </c>
      <c r="BH16" s="232"/>
      <c r="BI16" s="163" t="s">
        <v>9</v>
      </c>
      <c r="BJ16" s="232">
        <v>1</v>
      </c>
      <c r="BK16" s="233"/>
      <c r="BL16" s="243">
        <v>1</v>
      </c>
      <c r="BM16" s="229"/>
      <c r="BN16" s="160" t="s">
        <v>9</v>
      </c>
      <c r="BO16" s="229">
        <v>3</v>
      </c>
      <c r="BP16" s="244"/>
      <c r="BQ16" s="237">
        <f t="shared" si="0"/>
        <v>23</v>
      </c>
      <c r="BR16" s="238"/>
      <c r="BS16" s="237">
        <f t="shared" si="1"/>
        <v>19</v>
      </c>
      <c r="BT16" s="238"/>
      <c r="BU16" s="239">
        <v>13</v>
      </c>
      <c r="BV16" s="240"/>
    </row>
    <row r="17" spans="1:74" s="2" customFormat="1" ht="12.75">
      <c r="A17" s="45">
        <v>7</v>
      </c>
      <c r="B17" s="225" t="s">
        <v>116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  <c r="S17" s="228">
        <v>1</v>
      </c>
      <c r="T17" s="229"/>
      <c r="U17" s="160" t="s">
        <v>9</v>
      </c>
      <c r="V17" s="229">
        <v>4</v>
      </c>
      <c r="W17" s="230"/>
      <c r="X17" s="243">
        <v>3</v>
      </c>
      <c r="Y17" s="229"/>
      <c r="Z17" s="160" t="s">
        <v>9</v>
      </c>
      <c r="AA17" s="229">
        <v>11</v>
      </c>
      <c r="AB17" s="230"/>
      <c r="AC17" s="243">
        <v>2</v>
      </c>
      <c r="AD17" s="229"/>
      <c r="AE17" s="160" t="s">
        <v>9</v>
      </c>
      <c r="AF17" s="229">
        <v>8</v>
      </c>
      <c r="AG17" s="230"/>
      <c r="AH17" s="243">
        <v>3</v>
      </c>
      <c r="AI17" s="229"/>
      <c r="AJ17" s="160" t="s">
        <v>9</v>
      </c>
      <c r="AK17" s="229">
        <v>4</v>
      </c>
      <c r="AL17" s="230"/>
      <c r="AM17" s="243">
        <v>1</v>
      </c>
      <c r="AN17" s="229"/>
      <c r="AO17" s="160" t="s">
        <v>9</v>
      </c>
      <c r="AP17" s="229">
        <v>9</v>
      </c>
      <c r="AQ17" s="230"/>
      <c r="AR17" s="403">
        <v>1</v>
      </c>
      <c r="AS17" s="399"/>
      <c r="AT17" s="160" t="s">
        <v>9</v>
      </c>
      <c r="AU17" s="399">
        <v>2</v>
      </c>
      <c r="AV17" s="400"/>
      <c r="AW17" s="68"/>
      <c r="AX17" s="69"/>
      <c r="AY17" s="59"/>
      <c r="AZ17" s="69"/>
      <c r="BA17" s="69"/>
      <c r="BB17" s="231">
        <v>7</v>
      </c>
      <c r="BC17" s="232"/>
      <c r="BD17" s="163" t="s">
        <v>9</v>
      </c>
      <c r="BE17" s="232">
        <v>2</v>
      </c>
      <c r="BF17" s="233"/>
      <c r="BG17" s="231">
        <v>7</v>
      </c>
      <c r="BH17" s="232"/>
      <c r="BI17" s="163" t="s">
        <v>9</v>
      </c>
      <c r="BJ17" s="232">
        <v>4</v>
      </c>
      <c r="BK17" s="233"/>
      <c r="BL17" s="243">
        <v>0</v>
      </c>
      <c r="BM17" s="229"/>
      <c r="BN17" s="160" t="s">
        <v>9</v>
      </c>
      <c r="BO17" s="229">
        <v>1</v>
      </c>
      <c r="BP17" s="244"/>
      <c r="BQ17" s="237">
        <f t="shared" si="0"/>
        <v>25</v>
      </c>
      <c r="BR17" s="238"/>
      <c r="BS17" s="237">
        <f t="shared" si="1"/>
        <v>45</v>
      </c>
      <c r="BT17" s="238"/>
      <c r="BU17" s="239">
        <v>6</v>
      </c>
      <c r="BV17" s="240"/>
    </row>
    <row r="18" spans="1:74" s="2" customFormat="1" ht="12.75">
      <c r="A18" s="47">
        <v>8</v>
      </c>
      <c r="B18" s="225" t="s">
        <v>126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98"/>
      <c r="S18" s="228">
        <v>1</v>
      </c>
      <c r="T18" s="229"/>
      <c r="U18" s="160" t="s">
        <v>9</v>
      </c>
      <c r="V18" s="229">
        <v>3</v>
      </c>
      <c r="W18" s="230"/>
      <c r="X18" s="243">
        <v>0</v>
      </c>
      <c r="Y18" s="229"/>
      <c r="Z18" s="160" t="s">
        <v>9</v>
      </c>
      <c r="AA18" s="229">
        <v>3</v>
      </c>
      <c r="AB18" s="230"/>
      <c r="AC18" s="243">
        <v>0</v>
      </c>
      <c r="AD18" s="229"/>
      <c r="AE18" s="160" t="s">
        <v>9</v>
      </c>
      <c r="AF18" s="229">
        <v>4</v>
      </c>
      <c r="AG18" s="230"/>
      <c r="AH18" s="243">
        <v>3</v>
      </c>
      <c r="AI18" s="229"/>
      <c r="AJ18" s="160" t="s">
        <v>9</v>
      </c>
      <c r="AK18" s="229">
        <v>5</v>
      </c>
      <c r="AL18" s="230"/>
      <c r="AM18" s="243">
        <v>1</v>
      </c>
      <c r="AN18" s="229"/>
      <c r="AO18" s="160" t="s">
        <v>9</v>
      </c>
      <c r="AP18" s="229">
        <v>11</v>
      </c>
      <c r="AQ18" s="230"/>
      <c r="AR18" s="403">
        <v>1</v>
      </c>
      <c r="AS18" s="399"/>
      <c r="AT18" s="160" t="s">
        <v>9</v>
      </c>
      <c r="AU18" s="399">
        <v>4</v>
      </c>
      <c r="AV18" s="400"/>
      <c r="AW18" s="243">
        <v>2</v>
      </c>
      <c r="AX18" s="229"/>
      <c r="AY18" s="160" t="s">
        <v>9</v>
      </c>
      <c r="AZ18" s="229">
        <v>7</v>
      </c>
      <c r="BA18" s="230"/>
      <c r="BB18" s="68"/>
      <c r="BC18" s="69"/>
      <c r="BD18" s="59"/>
      <c r="BE18" s="69"/>
      <c r="BF18" s="69"/>
      <c r="BG18" s="243">
        <v>1</v>
      </c>
      <c r="BH18" s="229"/>
      <c r="BI18" s="160" t="s">
        <v>9</v>
      </c>
      <c r="BJ18" s="229">
        <v>3</v>
      </c>
      <c r="BK18" s="230"/>
      <c r="BL18" s="243">
        <v>1</v>
      </c>
      <c r="BM18" s="229"/>
      <c r="BN18" s="160" t="s">
        <v>9</v>
      </c>
      <c r="BO18" s="229">
        <v>3</v>
      </c>
      <c r="BP18" s="244"/>
      <c r="BQ18" s="237">
        <f t="shared" si="0"/>
        <v>10</v>
      </c>
      <c r="BR18" s="238"/>
      <c r="BS18" s="237">
        <f t="shared" si="1"/>
        <v>43</v>
      </c>
      <c r="BT18" s="238"/>
      <c r="BU18" s="239">
        <v>0</v>
      </c>
      <c r="BV18" s="240"/>
    </row>
    <row r="19" spans="1:74" s="2" customFormat="1" ht="12.75">
      <c r="A19" s="45">
        <v>9</v>
      </c>
      <c r="B19" s="225" t="s">
        <v>124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8"/>
      <c r="S19" s="245">
        <v>5</v>
      </c>
      <c r="T19" s="232"/>
      <c r="U19" s="163" t="s">
        <v>9</v>
      </c>
      <c r="V19" s="232">
        <v>3</v>
      </c>
      <c r="W19" s="233"/>
      <c r="X19" s="243">
        <v>3</v>
      </c>
      <c r="Y19" s="229"/>
      <c r="Z19" s="160" t="s">
        <v>9</v>
      </c>
      <c r="AA19" s="229">
        <v>7</v>
      </c>
      <c r="AB19" s="230"/>
      <c r="AC19" s="243">
        <v>4</v>
      </c>
      <c r="AD19" s="229"/>
      <c r="AE19" s="160" t="s">
        <v>9</v>
      </c>
      <c r="AF19" s="229">
        <v>8</v>
      </c>
      <c r="AG19" s="230"/>
      <c r="AH19" s="231">
        <v>4</v>
      </c>
      <c r="AI19" s="232"/>
      <c r="AJ19" s="163" t="s">
        <v>9</v>
      </c>
      <c r="AK19" s="232">
        <v>1</v>
      </c>
      <c r="AL19" s="233"/>
      <c r="AM19" s="243">
        <v>5</v>
      </c>
      <c r="AN19" s="229"/>
      <c r="AO19" s="160" t="s">
        <v>9</v>
      </c>
      <c r="AP19" s="229">
        <v>7</v>
      </c>
      <c r="AQ19" s="230"/>
      <c r="AR19" s="403">
        <v>1</v>
      </c>
      <c r="AS19" s="399"/>
      <c r="AT19" s="161" t="s">
        <v>9</v>
      </c>
      <c r="AU19" s="399">
        <v>4</v>
      </c>
      <c r="AV19" s="400"/>
      <c r="AW19" s="403">
        <v>4</v>
      </c>
      <c r="AX19" s="399"/>
      <c r="AY19" s="161" t="s">
        <v>9</v>
      </c>
      <c r="AZ19" s="399">
        <v>7</v>
      </c>
      <c r="BA19" s="400"/>
      <c r="BB19" s="527">
        <v>3</v>
      </c>
      <c r="BC19" s="528"/>
      <c r="BD19" s="178" t="s">
        <v>9</v>
      </c>
      <c r="BE19" s="528">
        <v>1</v>
      </c>
      <c r="BF19" s="528"/>
      <c r="BG19" s="58"/>
      <c r="BH19" s="59"/>
      <c r="BI19" s="59"/>
      <c r="BJ19" s="59"/>
      <c r="BK19" s="59"/>
      <c r="BL19" s="243">
        <v>1</v>
      </c>
      <c r="BM19" s="229"/>
      <c r="BN19" s="160" t="s">
        <v>9</v>
      </c>
      <c r="BO19" s="229">
        <v>4</v>
      </c>
      <c r="BP19" s="244"/>
      <c r="BQ19" s="237">
        <f t="shared" si="0"/>
        <v>30</v>
      </c>
      <c r="BR19" s="238"/>
      <c r="BS19" s="237">
        <f t="shared" si="1"/>
        <v>42</v>
      </c>
      <c r="BT19" s="238"/>
      <c r="BU19" s="239">
        <v>9</v>
      </c>
      <c r="BV19" s="240"/>
    </row>
    <row r="20" spans="1:74" s="2" customFormat="1" ht="13.5" thickBot="1">
      <c r="A20" s="46">
        <v>10</v>
      </c>
      <c r="B20" s="246" t="s">
        <v>104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8"/>
      <c r="S20" s="519">
        <v>4</v>
      </c>
      <c r="T20" s="257"/>
      <c r="U20" s="166" t="s">
        <v>9</v>
      </c>
      <c r="V20" s="257">
        <v>0</v>
      </c>
      <c r="W20" s="258"/>
      <c r="X20" s="520">
        <v>2</v>
      </c>
      <c r="Y20" s="385"/>
      <c r="Z20" s="80" t="s">
        <v>9</v>
      </c>
      <c r="AA20" s="385">
        <v>2</v>
      </c>
      <c r="AB20" s="386"/>
      <c r="AC20" s="256">
        <v>2</v>
      </c>
      <c r="AD20" s="257"/>
      <c r="AE20" s="166" t="s">
        <v>9</v>
      </c>
      <c r="AF20" s="257">
        <v>1</v>
      </c>
      <c r="AG20" s="258"/>
      <c r="AH20" s="256">
        <v>2</v>
      </c>
      <c r="AI20" s="257"/>
      <c r="AJ20" s="166" t="s">
        <v>9</v>
      </c>
      <c r="AK20" s="257">
        <v>1</v>
      </c>
      <c r="AL20" s="258"/>
      <c r="AM20" s="401">
        <v>1</v>
      </c>
      <c r="AN20" s="387"/>
      <c r="AO20" s="167" t="s">
        <v>9</v>
      </c>
      <c r="AP20" s="387">
        <v>3</v>
      </c>
      <c r="AQ20" s="388"/>
      <c r="AR20" s="380">
        <v>3</v>
      </c>
      <c r="AS20" s="381"/>
      <c r="AT20" s="165" t="s">
        <v>9</v>
      </c>
      <c r="AU20" s="381">
        <v>1</v>
      </c>
      <c r="AV20" s="382"/>
      <c r="AW20" s="380">
        <v>1</v>
      </c>
      <c r="AX20" s="381"/>
      <c r="AY20" s="165" t="s">
        <v>9</v>
      </c>
      <c r="AZ20" s="381">
        <v>0</v>
      </c>
      <c r="BA20" s="382"/>
      <c r="BB20" s="380">
        <v>3</v>
      </c>
      <c r="BC20" s="381"/>
      <c r="BD20" s="165" t="s">
        <v>9</v>
      </c>
      <c r="BE20" s="381">
        <v>1</v>
      </c>
      <c r="BF20" s="382"/>
      <c r="BG20" s="256">
        <v>4</v>
      </c>
      <c r="BH20" s="257"/>
      <c r="BI20" s="166" t="s">
        <v>9</v>
      </c>
      <c r="BJ20" s="257">
        <v>1</v>
      </c>
      <c r="BK20" s="258"/>
      <c r="BL20" s="82"/>
      <c r="BM20" s="83"/>
      <c r="BN20" s="83"/>
      <c r="BO20" s="83"/>
      <c r="BP20" s="84"/>
      <c r="BQ20" s="259">
        <f t="shared" si="0"/>
        <v>22</v>
      </c>
      <c r="BR20" s="260"/>
      <c r="BS20" s="259">
        <f t="shared" si="1"/>
        <v>10</v>
      </c>
      <c r="BT20" s="260"/>
      <c r="BU20" s="261">
        <v>22</v>
      </c>
      <c r="BV20" s="262"/>
    </row>
    <row r="21" spans="1:72" s="2" customFormat="1" ht="14.25" thickBot="1" thickTop="1">
      <c r="A21" s="9"/>
      <c r="N21" s="10"/>
      <c r="S21" s="10"/>
      <c r="X21" s="10"/>
      <c r="AC21" s="10"/>
      <c r="AH21" s="10"/>
      <c r="AM21" s="10"/>
      <c r="AR21" s="10"/>
      <c r="AS21" s="10"/>
      <c r="AW21" s="10"/>
      <c r="BB21" s="521"/>
      <c r="BC21" s="522"/>
      <c r="BD21" s="522"/>
      <c r="BE21" s="522"/>
      <c r="BF21" s="523"/>
      <c r="BG21" s="10"/>
      <c r="BL21" s="516" t="s">
        <v>10</v>
      </c>
      <c r="BM21" s="516"/>
      <c r="BN21" s="516"/>
      <c r="BO21" s="516"/>
      <c r="BP21" s="516"/>
      <c r="BQ21" s="266">
        <f>SUM(BQ11:BQ20)</f>
        <v>270</v>
      </c>
      <c r="BR21" s="267"/>
      <c r="BS21" s="266">
        <f>SUM(BS11:BS20)</f>
        <v>270</v>
      </c>
      <c r="BT21" s="267"/>
    </row>
    <row r="22" spans="1:58" s="2" customFormat="1" ht="16.5" customHeight="1" thickBot="1" thickTop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269" t="s">
        <v>22</v>
      </c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8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</row>
    <row r="23" spans="1:74" s="2" customFormat="1" ht="14.25" thickBot="1" thickTop="1">
      <c r="A23" s="201" t="s">
        <v>5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S23" s="270">
        <v>1</v>
      </c>
      <c r="T23" s="271"/>
      <c r="U23" s="272">
        <v>2</v>
      </c>
      <c r="V23" s="271"/>
      <c r="W23" s="272">
        <v>3</v>
      </c>
      <c r="X23" s="271"/>
      <c r="Y23" s="272">
        <v>4</v>
      </c>
      <c r="Z23" s="271"/>
      <c r="AA23" s="272">
        <v>5</v>
      </c>
      <c r="AB23" s="271"/>
      <c r="AC23" s="272">
        <v>6</v>
      </c>
      <c r="AD23" s="271"/>
      <c r="AE23" s="272">
        <v>7</v>
      </c>
      <c r="AF23" s="271"/>
      <c r="AG23" s="272">
        <v>8</v>
      </c>
      <c r="AH23" s="271"/>
      <c r="AI23" s="272">
        <v>9</v>
      </c>
      <c r="AJ23" s="271"/>
      <c r="AK23" s="272">
        <v>10</v>
      </c>
      <c r="AL23" s="271"/>
      <c r="AM23" s="272">
        <v>11</v>
      </c>
      <c r="AN23" s="271"/>
      <c r="AO23" s="272">
        <v>12</v>
      </c>
      <c r="AP23" s="271"/>
      <c r="AQ23" s="272">
        <v>13</v>
      </c>
      <c r="AR23" s="271"/>
      <c r="AS23" s="272">
        <v>14</v>
      </c>
      <c r="AT23" s="271"/>
      <c r="AU23" s="272">
        <v>15</v>
      </c>
      <c r="AV23" s="271"/>
      <c r="AW23" s="272">
        <v>16</v>
      </c>
      <c r="AX23" s="271"/>
      <c r="AY23" s="272">
        <v>17</v>
      </c>
      <c r="AZ23" s="271"/>
      <c r="BA23" s="272">
        <v>18</v>
      </c>
      <c r="BB23" s="271"/>
      <c r="BC23" s="272">
        <v>19</v>
      </c>
      <c r="BD23" s="271"/>
      <c r="BE23" s="272">
        <v>20</v>
      </c>
      <c r="BF23" s="271"/>
      <c r="BG23" s="272">
        <v>21</v>
      </c>
      <c r="BH23" s="513"/>
      <c r="BI23" s="272">
        <v>22</v>
      </c>
      <c r="BJ23" s="271"/>
      <c r="BK23" s="272">
        <v>23</v>
      </c>
      <c r="BL23" s="271"/>
      <c r="BM23" s="272">
        <v>24</v>
      </c>
      <c r="BN23" s="271"/>
      <c r="BO23" s="272">
        <v>25</v>
      </c>
      <c r="BP23" s="271"/>
      <c r="BQ23" s="272">
        <v>26</v>
      </c>
      <c r="BR23" s="271"/>
      <c r="BS23" s="272">
        <v>27</v>
      </c>
      <c r="BT23" s="273"/>
      <c r="BU23" s="373"/>
      <c r="BV23" s="206"/>
    </row>
    <row r="24" spans="1:74" s="2" customFormat="1" ht="13.5" thickTop="1">
      <c r="A24" s="32">
        <v>1</v>
      </c>
      <c r="B24" s="207" t="s">
        <v>120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9"/>
      <c r="S24" s="282" t="s">
        <v>160</v>
      </c>
      <c r="T24" s="283"/>
      <c r="U24" s="284" t="s">
        <v>160</v>
      </c>
      <c r="V24" s="283"/>
      <c r="W24" s="284" t="s">
        <v>160</v>
      </c>
      <c r="X24" s="283"/>
      <c r="Y24" s="284" t="s">
        <v>160</v>
      </c>
      <c r="Z24" s="283"/>
      <c r="AA24" s="284" t="s">
        <v>160</v>
      </c>
      <c r="AB24" s="283"/>
      <c r="AC24" s="284" t="s">
        <v>160</v>
      </c>
      <c r="AD24" s="283"/>
      <c r="AE24" s="284" t="s">
        <v>160</v>
      </c>
      <c r="AF24" s="283"/>
      <c r="AG24" s="285"/>
      <c r="AH24" s="286"/>
      <c r="AI24" s="285"/>
      <c r="AJ24" s="286"/>
      <c r="AK24" s="285"/>
      <c r="AL24" s="286"/>
      <c r="AM24" s="285"/>
      <c r="AN24" s="286"/>
      <c r="AO24" s="285"/>
      <c r="AP24" s="286"/>
      <c r="AQ24" s="285"/>
      <c r="AR24" s="286"/>
      <c r="AS24" s="285"/>
      <c r="AT24" s="286"/>
      <c r="AU24" s="285"/>
      <c r="AV24" s="286"/>
      <c r="AW24" s="285"/>
      <c r="AX24" s="286"/>
      <c r="AY24" s="285"/>
      <c r="AZ24" s="286"/>
      <c r="BA24" s="285"/>
      <c r="BB24" s="286"/>
      <c r="BC24" s="285"/>
      <c r="BD24" s="286"/>
      <c r="BE24" s="285"/>
      <c r="BF24" s="286"/>
      <c r="BG24" s="514"/>
      <c r="BH24" s="515"/>
      <c r="BI24" s="285"/>
      <c r="BJ24" s="286"/>
      <c r="BK24" s="285"/>
      <c r="BL24" s="286"/>
      <c r="BM24" s="514"/>
      <c r="BN24" s="515"/>
      <c r="BO24" s="285"/>
      <c r="BP24" s="286"/>
      <c r="BQ24" s="285"/>
      <c r="BR24" s="286"/>
      <c r="BS24" s="514"/>
      <c r="BT24" s="515"/>
      <c r="BU24" s="511"/>
      <c r="BV24" s="280"/>
    </row>
    <row r="25" spans="1:74" s="2" customFormat="1" ht="12.75">
      <c r="A25" s="31">
        <v>2</v>
      </c>
      <c r="B25" s="225" t="s">
        <v>100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82" t="s">
        <v>160</v>
      </c>
      <c r="T25" s="283"/>
      <c r="U25" s="284" t="s">
        <v>160</v>
      </c>
      <c r="V25" s="283"/>
      <c r="W25" s="284" t="s">
        <v>160</v>
      </c>
      <c r="X25" s="283"/>
      <c r="Y25" s="284" t="s">
        <v>160</v>
      </c>
      <c r="Z25" s="283"/>
      <c r="AA25" s="284" t="s">
        <v>160</v>
      </c>
      <c r="AB25" s="283"/>
      <c r="AC25" s="284" t="s">
        <v>160</v>
      </c>
      <c r="AD25" s="283"/>
      <c r="AE25" s="284" t="s">
        <v>160</v>
      </c>
      <c r="AF25" s="283"/>
      <c r="AG25" s="284" t="s">
        <v>160</v>
      </c>
      <c r="AH25" s="283"/>
      <c r="AI25" s="284" t="s">
        <v>160</v>
      </c>
      <c r="AJ25" s="283"/>
      <c r="AK25" s="284" t="s">
        <v>160</v>
      </c>
      <c r="AL25" s="283"/>
      <c r="AM25" s="284" t="s">
        <v>160</v>
      </c>
      <c r="AN25" s="283"/>
      <c r="AO25" s="284" t="s">
        <v>160</v>
      </c>
      <c r="AP25" s="283"/>
      <c r="AQ25" s="284" t="s">
        <v>160</v>
      </c>
      <c r="AR25" s="283"/>
      <c r="AS25" s="284" t="s">
        <v>160</v>
      </c>
      <c r="AT25" s="283"/>
      <c r="AU25" s="284" t="s">
        <v>160</v>
      </c>
      <c r="AV25" s="283"/>
      <c r="AW25" s="284" t="s">
        <v>160</v>
      </c>
      <c r="AX25" s="283"/>
      <c r="AY25" s="284" t="s">
        <v>160</v>
      </c>
      <c r="AZ25" s="283"/>
      <c r="BA25" s="284" t="s">
        <v>160</v>
      </c>
      <c r="BB25" s="283"/>
      <c r="BC25" s="284" t="s">
        <v>160</v>
      </c>
      <c r="BD25" s="283"/>
      <c r="BE25" s="284" t="s">
        <v>160</v>
      </c>
      <c r="BF25" s="283"/>
      <c r="BG25" s="284" t="s">
        <v>160</v>
      </c>
      <c r="BH25" s="526"/>
      <c r="BI25" s="284" t="s">
        <v>160</v>
      </c>
      <c r="BJ25" s="283"/>
      <c r="BK25" s="285"/>
      <c r="BL25" s="286"/>
      <c r="BM25" s="285"/>
      <c r="BN25" s="286"/>
      <c r="BO25" s="285"/>
      <c r="BP25" s="286"/>
      <c r="BQ25" s="285"/>
      <c r="BR25" s="286"/>
      <c r="BS25" s="285"/>
      <c r="BT25" s="287"/>
      <c r="BU25" s="511"/>
      <c r="BV25" s="280"/>
    </row>
    <row r="26" spans="1:74" s="2" customFormat="1" ht="12.75">
      <c r="A26" s="70">
        <v>3</v>
      </c>
      <c r="B26" s="225" t="s">
        <v>101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282" t="s">
        <v>160</v>
      </c>
      <c r="T26" s="283"/>
      <c r="U26" s="284" t="s">
        <v>160</v>
      </c>
      <c r="V26" s="283"/>
      <c r="W26" s="284" t="s">
        <v>160</v>
      </c>
      <c r="X26" s="283"/>
      <c r="Y26" s="284" t="s">
        <v>160</v>
      </c>
      <c r="Z26" s="283"/>
      <c r="AA26" s="284" t="s">
        <v>160</v>
      </c>
      <c r="AB26" s="283"/>
      <c r="AC26" s="284" t="s">
        <v>160</v>
      </c>
      <c r="AD26" s="283"/>
      <c r="AE26" s="284" t="s">
        <v>160</v>
      </c>
      <c r="AF26" s="283"/>
      <c r="AG26" s="284" t="s">
        <v>160</v>
      </c>
      <c r="AH26" s="283"/>
      <c r="AI26" s="284" t="s">
        <v>160</v>
      </c>
      <c r="AJ26" s="283"/>
      <c r="AK26" s="284" t="s">
        <v>160</v>
      </c>
      <c r="AL26" s="283"/>
      <c r="AM26" s="284" t="s">
        <v>160</v>
      </c>
      <c r="AN26" s="283"/>
      <c r="AO26" s="284" t="s">
        <v>160</v>
      </c>
      <c r="AP26" s="283"/>
      <c r="AQ26" s="284" t="s">
        <v>160</v>
      </c>
      <c r="AR26" s="283"/>
      <c r="AS26" s="284" t="s">
        <v>160</v>
      </c>
      <c r="AT26" s="283"/>
      <c r="AU26" s="284" t="s">
        <v>160</v>
      </c>
      <c r="AV26" s="283"/>
      <c r="AW26" s="284" t="s">
        <v>160</v>
      </c>
      <c r="AX26" s="283"/>
      <c r="AY26" s="284" t="s">
        <v>160</v>
      </c>
      <c r="AZ26" s="283"/>
      <c r="BA26" s="284" t="s">
        <v>160</v>
      </c>
      <c r="BB26" s="283"/>
      <c r="BC26" s="284" t="s">
        <v>160</v>
      </c>
      <c r="BD26" s="283"/>
      <c r="BE26" s="284" t="s">
        <v>160</v>
      </c>
      <c r="BF26" s="283"/>
      <c r="BG26" s="284" t="s">
        <v>160</v>
      </c>
      <c r="BH26" s="526"/>
      <c r="BI26" s="285"/>
      <c r="BJ26" s="286"/>
      <c r="BK26" s="285"/>
      <c r="BL26" s="286"/>
      <c r="BM26" s="285"/>
      <c r="BN26" s="286"/>
      <c r="BO26" s="285"/>
      <c r="BP26" s="286"/>
      <c r="BQ26" s="285"/>
      <c r="BR26" s="286"/>
      <c r="BS26" s="285"/>
      <c r="BT26" s="287"/>
      <c r="BU26" s="511"/>
      <c r="BV26" s="280"/>
    </row>
    <row r="27" spans="1:74" s="2" customFormat="1" ht="12.75">
      <c r="A27" s="70">
        <v>4</v>
      </c>
      <c r="B27" s="225" t="s">
        <v>125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7"/>
      <c r="S27" s="282" t="s">
        <v>160</v>
      </c>
      <c r="T27" s="283"/>
      <c r="U27" s="284" t="s">
        <v>160</v>
      </c>
      <c r="V27" s="283"/>
      <c r="W27" s="284" t="s">
        <v>160</v>
      </c>
      <c r="X27" s="283"/>
      <c r="Y27" s="284" t="s">
        <v>160</v>
      </c>
      <c r="Z27" s="283"/>
      <c r="AA27" s="284" t="s">
        <v>160</v>
      </c>
      <c r="AB27" s="283"/>
      <c r="AC27" s="284" t="s">
        <v>160</v>
      </c>
      <c r="AD27" s="283"/>
      <c r="AE27" s="284" t="s">
        <v>160</v>
      </c>
      <c r="AF27" s="283"/>
      <c r="AG27" s="284" t="s">
        <v>160</v>
      </c>
      <c r="AH27" s="283"/>
      <c r="AI27" s="284" t="s">
        <v>160</v>
      </c>
      <c r="AJ27" s="283"/>
      <c r="AK27" s="284" t="s">
        <v>160</v>
      </c>
      <c r="AL27" s="283"/>
      <c r="AM27" s="284" t="s">
        <v>160</v>
      </c>
      <c r="AN27" s="283"/>
      <c r="AO27" s="284" t="s">
        <v>160</v>
      </c>
      <c r="AP27" s="283"/>
      <c r="AQ27" s="285"/>
      <c r="AR27" s="286"/>
      <c r="AS27" s="285"/>
      <c r="AT27" s="286"/>
      <c r="AU27" s="285"/>
      <c r="AV27" s="286"/>
      <c r="AW27" s="285"/>
      <c r="AX27" s="286"/>
      <c r="AY27" s="285"/>
      <c r="AZ27" s="286"/>
      <c r="BA27" s="285"/>
      <c r="BB27" s="286"/>
      <c r="BC27" s="285"/>
      <c r="BD27" s="286"/>
      <c r="BE27" s="285"/>
      <c r="BF27" s="286"/>
      <c r="BG27" s="285"/>
      <c r="BH27" s="510"/>
      <c r="BI27" s="416"/>
      <c r="BJ27" s="417"/>
      <c r="BK27" s="416"/>
      <c r="BL27" s="417"/>
      <c r="BM27" s="416"/>
      <c r="BN27" s="417"/>
      <c r="BO27" s="285"/>
      <c r="BP27" s="286"/>
      <c r="BQ27" s="285"/>
      <c r="BR27" s="286"/>
      <c r="BS27" s="285"/>
      <c r="BT27" s="287"/>
      <c r="BU27" s="511"/>
      <c r="BV27" s="280"/>
    </row>
    <row r="28" spans="1:74" s="2" customFormat="1" ht="12.75">
      <c r="A28" s="31">
        <v>5</v>
      </c>
      <c r="B28" s="225" t="s">
        <v>123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  <c r="S28" s="282" t="s">
        <v>160</v>
      </c>
      <c r="T28" s="283"/>
      <c r="U28" s="284" t="s">
        <v>160</v>
      </c>
      <c r="V28" s="283"/>
      <c r="W28" s="284" t="s">
        <v>160</v>
      </c>
      <c r="X28" s="283"/>
      <c r="Y28" s="284" t="s">
        <v>160</v>
      </c>
      <c r="Z28" s="283"/>
      <c r="AA28" s="284" t="s">
        <v>160</v>
      </c>
      <c r="AB28" s="283"/>
      <c r="AC28" s="284" t="s">
        <v>160</v>
      </c>
      <c r="AD28" s="283"/>
      <c r="AE28" s="284" t="s">
        <v>160</v>
      </c>
      <c r="AF28" s="283"/>
      <c r="AG28" s="284" t="s">
        <v>160</v>
      </c>
      <c r="AH28" s="283"/>
      <c r="AI28" s="284" t="s">
        <v>160</v>
      </c>
      <c r="AJ28" s="283"/>
      <c r="AK28" s="284" t="s">
        <v>160</v>
      </c>
      <c r="AL28" s="283"/>
      <c r="AM28" s="284" t="s">
        <v>160</v>
      </c>
      <c r="AN28" s="283"/>
      <c r="AO28" s="284" t="s">
        <v>160</v>
      </c>
      <c r="AP28" s="283"/>
      <c r="AQ28" s="284" t="s">
        <v>160</v>
      </c>
      <c r="AR28" s="283"/>
      <c r="AS28" s="284" t="s">
        <v>160</v>
      </c>
      <c r="AT28" s="283"/>
      <c r="AU28" s="284" t="s">
        <v>160</v>
      </c>
      <c r="AV28" s="283"/>
      <c r="AW28" s="284" t="s">
        <v>160</v>
      </c>
      <c r="AX28" s="283"/>
      <c r="AY28" s="284" t="s">
        <v>160</v>
      </c>
      <c r="AZ28" s="283"/>
      <c r="BA28" s="284" t="s">
        <v>160</v>
      </c>
      <c r="BB28" s="283"/>
      <c r="BC28" s="284" t="s">
        <v>160</v>
      </c>
      <c r="BD28" s="283"/>
      <c r="BE28" s="284" t="s">
        <v>160</v>
      </c>
      <c r="BF28" s="283"/>
      <c r="BG28" s="284" t="s">
        <v>160</v>
      </c>
      <c r="BH28" s="283"/>
      <c r="BI28" s="285"/>
      <c r="BJ28" s="286"/>
      <c r="BK28" s="285"/>
      <c r="BL28" s="286"/>
      <c r="BM28" s="285"/>
      <c r="BN28" s="286"/>
      <c r="BO28" s="285"/>
      <c r="BP28" s="286"/>
      <c r="BQ28" s="285"/>
      <c r="BR28" s="286"/>
      <c r="BS28" s="285"/>
      <c r="BT28" s="287"/>
      <c r="BU28" s="511"/>
      <c r="BV28" s="280"/>
    </row>
    <row r="29" spans="1:74" s="2" customFormat="1" ht="12.75">
      <c r="A29" s="31">
        <v>6</v>
      </c>
      <c r="B29" s="225" t="s">
        <v>122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S29" s="282" t="s">
        <v>160</v>
      </c>
      <c r="T29" s="283"/>
      <c r="U29" s="284" t="s">
        <v>160</v>
      </c>
      <c r="V29" s="283"/>
      <c r="W29" s="284" t="s">
        <v>160</v>
      </c>
      <c r="X29" s="283"/>
      <c r="Y29" s="284" t="s">
        <v>160</v>
      </c>
      <c r="Z29" s="283"/>
      <c r="AA29" s="284" t="s">
        <v>160</v>
      </c>
      <c r="AB29" s="283"/>
      <c r="AC29" s="284" t="s">
        <v>160</v>
      </c>
      <c r="AD29" s="283"/>
      <c r="AE29" s="284" t="s">
        <v>160</v>
      </c>
      <c r="AF29" s="283"/>
      <c r="AG29" s="284" t="s">
        <v>160</v>
      </c>
      <c r="AH29" s="283"/>
      <c r="AI29" s="284" t="s">
        <v>160</v>
      </c>
      <c r="AJ29" s="283"/>
      <c r="AK29" s="284" t="s">
        <v>160</v>
      </c>
      <c r="AL29" s="283"/>
      <c r="AM29" s="284" t="s">
        <v>160</v>
      </c>
      <c r="AN29" s="283"/>
      <c r="AO29" s="284" t="s">
        <v>160</v>
      </c>
      <c r="AP29" s="283"/>
      <c r="AQ29" s="284" t="s">
        <v>160</v>
      </c>
      <c r="AR29" s="283"/>
      <c r="AS29" s="285"/>
      <c r="AT29" s="286"/>
      <c r="AU29" s="285"/>
      <c r="AV29" s="286"/>
      <c r="AW29" s="285"/>
      <c r="AX29" s="286"/>
      <c r="AY29" s="285"/>
      <c r="AZ29" s="286"/>
      <c r="BA29" s="285"/>
      <c r="BB29" s="286"/>
      <c r="BC29" s="285"/>
      <c r="BD29" s="286"/>
      <c r="BE29" s="285"/>
      <c r="BF29" s="286"/>
      <c r="BG29" s="285"/>
      <c r="BH29" s="510"/>
      <c r="BI29" s="285"/>
      <c r="BJ29" s="286"/>
      <c r="BK29" s="285"/>
      <c r="BL29" s="286"/>
      <c r="BM29" s="285"/>
      <c r="BN29" s="286"/>
      <c r="BO29" s="285"/>
      <c r="BP29" s="286"/>
      <c r="BQ29" s="285"/>
      <c r="BR29" s="286"/>
      <c r="BS29" s="285"/>
      <c r="BT29" s="287"/>
      <c r="BU29" s="511"/>
      <c r="BV29" s="280"/>
    </row>
    <row r="30" spans="1:74" s="2" customFormat="1" ht="12.75">
      <c r="A30" s="31">
        <v>7</v>
      </c>
      <c r="B30" s="225" t="s">
        <v>116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282" t="s">
        <v>160</v>
      </c>
      <c r="T30" s="283"/>
      <c r="U30" s="284" t="s">
        <v>160</v>
      </c>
      <c r="V30" s="283"/>
      <c r="W30" s="284" t="s">
        <v>160</v>
      </c>
      <c r="X30" s="283"/>
      <c r="Y30" s="284" t="s">
        <v>160</v>
      </c>
      <c r="Z30" s="283"/>
      <c r="AA30" s="284" t="s">
        <v>160</v>
      </c>
      <c r="AB30" s="283"/>
      <c r="AC30" s="284" t="s">
        <v>160</v>
      </c>
      <c r="AD30" s="283"/>
      <c r="AE30" s="285"/>
      <c r="AF30" s="286"/>
      <c r="AG30" s="285"/>
      <c r="AH30" s="286"/>
      <c r="AI30" s="285"/>
      <c r="AJ30" s="286"/>
      <c r="AK30" s="285"/>
      <c r="AL30" s="286"/>
      <c r="AM30" s="285"/>
      <c r="AN30" s="286"/>
      <c r="AO30" s="285"/>
      <c r="AP30" s="286"/>
      <c r="AQ30" s="285"/>
      <c r="AR30" s="286"/>
      <c r="AS30" s="285"/>
      <c r="AT30" s="286"/>
      <c r="AU30" s="285"/>
      <c r="AV30" s="286"/>
      <c r="AW30" s="285"/>
      <c r="AX30" s="286"/>
      <c r="AY30" s="285"/>
      <c r="AZ30" s="286"/>
      <c r="BA30" s="285"/>
      <c r="BB30" s="286"/>
      <c r="BC30" s="285"/>
      <c r="BD30" s="286"/>
      <c r="BE30" s="285"/>
      <c r="BF30" s="286"/>
      <c r="BG30" s="285"/>
      <c r="BH30" s="510"/>
      <c r="BI30" s="416"/>
      <c r="BJ30" s="417"/>
      <c r="BK30" s="416"/>
      <c r="BL30" s="417"/>
      <c r="BM30" s="416"/>
      <c r="BN30" s="417"/>
      <c r="BO30" s="285"/>
      <c r="BP30" s="286"/>
      <c r="BQ30" s="285"/>
      <c r="BR30" s="286"/>
      <c r="BS30" s="285"/>
      <c r="BT30" s="287"/>
      <c r="BU30" s="511"/>
      <c r="BV30" s="280"/>
    </row>
    <row r="31" spans="1:74" s="2" customFormat="1" ht="12.75">
      <c r="A31" s="31">
        <v>8</v>
      </c>
      <c r="B31" s="225" t="s">
        <v>126</v>
      </c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8"/>
      <c r="S31" s="419"/>
      <c r="T31" s="286"/>
      <c r="U31" s="285"/>
      <c r="V31" s="286"/>
      <c r="W31" s="285"/>
      <c r="X31" s="286"/>
      <c r="Y31" s="285"/>
      <c r="Z31" s="286"/>
      <c r="AA31" s="285"/>
      <c r="AB31" s="286"/>
      <c r="AC31" s="285"/>
      <c r="AD31" s="286"/>
      <c r="AE31" s="285"/>
      <c r="AF31" s="286"/>
      <c r="AG31" s="285"/>
      <c r="AH31" s="286"/>
      <c r="AI31" s="285"/>
      <c r="AJ31" s="286"/>
      <c r="AK31" s="285"/>
      <c r="AL31" s="286"/>
      <c r="AM31" s="285"/>
      <c r="AN31" s="286"/>
      <c r="AO31" s="285"/>
      <c r="AP31" s="286"/>
      <c r="AQ31" s="285"/>
      <c r="AR31" s="286"/>
      <c r="AS31" s="285"/>
      <c r="AT31" s="286"/>
      <c r="AU31" s="285"/>
      <c r="AV31" s="286"/>
      <c r="AW31" s="285"/>
      <c r="AX31" s="286"/>
      <c r="AY31" s="285"/>
      <c r="AZ31" s="286"/>
      <c r="BA31" s="285"/>
      <c r="BB31" s="286"/>
      <c r="BC31" s="285"/>
      <c r="BD31" s="286"/>
      <c r="BE31" s="285"/>
      <c r="BF31" s="286"/>
      <c r="BG31" s="285"/>
      <c r="BH31" s="510"/>
      <c r="BI31" s="285"/>
      <c r="BJ31" s="286"/>
      <c r="BK31" s="285"/>
      <c r="BL31" s="286"/>
      <c r="BM31" s="285"/>
      <c r="BN31" s="286"/>
      <c r="BO31" s="285"/>
      <c r="BP31" s="286"/>
      <c r="BQ31" s="285"/>
      <c r="BR31" s="286"/>
      <c r="BS31" s="285"/>
      <c r="BT31" s="287"/>
      <c r="BU31" s="511"/>
      <c r="BV31" s="280"/>
    </row>
    <row r="32" spans="1:74" s="2" customFormat="1" ht="12.75">
      <c r="A32" s="31">
        <v>9</v>
      </c>
      <c r="B32" s="225" t="s">
        <v>124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8"/>
      <c r="S32" s="282" t="s">
        <v>160</v>
      </c>
      <c r="T32" s="283"/>
      <c r="U32" s="284" t="s">
        <v>160</v>
      </c>
      <c r="V32" s="283"/>
      <c r="W32" s="284" t="s">
        <v>160</v>
      </c>
      <c r="X32" s="283"/>
      <c r="Y32" s="284" t="s">
        <v>160</v>
      </c>
      <c r="Z32" s="283"/>
      <c r="AA32" s="284" t="s">
        <v>160</v>
      </c>
      <c r="AB32" s="283"/>
      <c r="AC32" s="284" t="s">
        <v>160</v>
      </c>
      <c r="AD32" s="283"/>
      <c r="AE32" s="284" t="s">
        <v>160</v>
      </c>
      <c r="AF32" s="283"/>
      <c r="AG32" s="284" t="s">
        <v>160</v>
      </c>
      <c r="AH32" s="283"/>
      <c r="AI32" s="284" t="s">
        <v>160</v>
      </c>
      <c r="AJ32" s="283"/>
      <c r="AK32" s="285"/>
      <c r="AL32" s="286"/>
      <c r="AM32" s="285"/>
      <c r="AN32" s="286"/>
      <c r="AO32" s="285"/>
      <c r="AP32" s="286"/>
      <c r="AQ32" s="285"/>
      <c r="AR32" s="286"/>
      <c r="AS32" s="285"/>
      <c r="AT32" s="286"/>
      <c r="AU32" s="285"/>
      <c r="AV32" s="286"/>
      <c r="AW32" s="285"/>
      <c r="AX32" s="286"/>
      <c r="AY32" s="285"/>
      <c r="AZ32" s="286"/>
      <c r="BA32" s="285"/>
      <c r="BB32" s="286"/>
      <c r="BC32" s="285"/>
      <c r="BD32" s="286"/>
      <c r="BE32" s="285"/>
      <c r="BF32" s="286"/>
      <c r="BG32" s="285"/>
      <c r="BH32" s="510"/>
      <c r="BI32" s="285"/>
      <c r="BJ32" s="286"/>
      <c r="BK32" s="285"/>
      <c r="BL32" s="286"/>
      <c r="BM32" s="285"/>
      <c r="BN32" s="286"/>
      <c r="BO32" s="285"/>
      <c r="BP32" s="286"/>
      <c r="BQ32" s="285"/>
      <c r="BR32" s="286"/>
      <c r="BS32" s="285"/>
      <c r="BT32" s="287"/>
      <c r="BU32" s="511"/>
      <c r="BV32" s="280"/>
    </row>
    <row r="33" spans="1:74" s="2" customFormat="1" ht="13.5" thickBot="1">
      <c r="A33" s="71">
        <v>10</v>
      </c>
      <c r="B33" s="246" t="s">
        <v>104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8"/>
      <c r="S33" s="288" t="s">
        <v>160</v>
      </c>
      <c r="T33" s="289"/>
      <c r="U33" s="290" t="s">
        <v>160</v>
      </c>
      <c r="V33" s="289"/>
      <c r="W33" s="290" t="s">
        <v>160</v>
      </c>
      <c r="X33" s="289"/>
      <c r="Y33" s="290" t="s">
        <v>160</v>
      </c>
      <c r="Z33" s="289"/>
      <c r="AA33" s="290" t="s">
        <v>160</v>
      </c>
      <c r="AB33" s="289"/>
      <c r="AC33" s="290" t="s">
        <v>160</v>
      </c>
      <c r="AD33" s="289"/>
      <c r="AE33" s="290" t="s">
        <v>160</v>
      </c>
      <c r="AF33" s="289"/>
      <c r="AG33" s="290" t="s">
        <v>160</v>
      </c>
      <c r="AH33" s="289"/>
      <c r="AI33" s="290" t="s">
        <v>160</v>
      </c>
      <c r="AJ33" s="289"/>
      <c r="AK33" s="290" t="s">
        <v>160</v>
      </c>
      <c r="AL33" s="289"/>
      <c r="AM33" s="290" t="s">
        <v>160</v>
      </c>
      <c r="AN33" s="289"/>
      <c r="AO33" s="290" t="s">
        <v>160</v>
      </c>
      <c r="AP33" s="289"/>
      <c r="AQ33" s="290" t="s">
        <v>160</v>
      </c>
      <c r="AR33" s="289"/>
      <c r="AS33" s="290" t="s">
        <v>160</v>
      </c>
      <c r="AT33" s="289"/>
      <c r="AU33" s="290" t="s">
        <v>160</v>
      </c>
      <c r="AV33" s="289"/>
      <c r="AW33" s="290" t="s">
        <v>160</v>
      </c>
      <c r="AX33" s="289"/>
      <c r="AY33" s="290" t="s">
        <v>160</v>
      </c>
      <c r="AZ33" s="289"/>
      <c r="BA33" s="290" t="s">
        <v>160</v>
      </c>
      <c r="BB33" s="289"/>
      <c r="BC33" s="290" t="s">
        <v>160</v>
      </c>
      <c r="BD33" s="289"/>
      <c r="BE33" s="290" t="s">
        <v>160</v>
      </c>
      <c r="BF33" s="289"/>
      <c r="BG33" s="290" t="s">
        <v>160</v>
      </c>
      <c r="BH33" s="525"/>
      <c r="BI33" s="290" t="s">
        <v>160</v>
      </c>
      <c r="BJ33" s="289"/>
      <c r="BK33" s="291"/>
      <c r="BL33" s="292"/>
      <c r="BM33" s="291"/>
      <c r="BN33" s="524"/>
      <c r="BO33" s="291"/>
      <c r="BP33" s="292"/>
      <c r="BQ33" s="291"/>
      <c r="BR33" s="292"/>
      <c r="BS33" s="291"/>
      <c r="BT33" s="293"/>
      <c r="BU33" s="511"/>
      <c r="BV33" s="280"/>
    </row>
    <row r="34" spans="1:72" s="2" customFormat="1" ht="14.25" thickBot="1" thickTop="1">
      <c r="A34" s="9"/>
      <c r="S34" s="270">
        <v>27</v>
      </c>
      <c r="T34" s="271"/>
      <c r="U34" s="272">
        <v>26</v>
      </c>
      <c r="V34" s="271"/>
      <c r="W34" s="272">
        <v>25</v>
      </c>
      <c r="X34" s="271"/>
      <c r="Y34" s="272">
        <v>24</v>
      </c>
      <c r="Z34" s="271"/>
      <c r="AA34" s="272">
        <v>23</v>
      </c>
      <c r="AB34" s="271"/>
      <c r="AC34" s="272">
        <v>22</v>
      </c>
      <c r="AD34" s="271"/>
      <c r="AE34" s="272">
        <v>21</v>
      </c>
      <c r="AF34" s="271"/>
      <c r="AG34" s="272">
        <v>20</v>
      </c>
      <c r="AH34" s="271"/>
      <c r="AI34" s="272">
        <v>19</v>
      </c>
      <c r="AJ34" s="271"/>
      <c r="AK34" s="272">
        <v>18</v>
      </c>
      <c r="AL34" s="271"/>
      <c r="AM34" s="272">
        <v>17</v>
      </c>
      <c r="AN34" s="271"/>
      <c r="AO34" s="272">
        <v>16</v>
      </c>
      <c r="AP34" s="271"/>
      <c r="AQ34" s="272">
        <v>15</v>
      </c>
      <c r="AR34" s="271"/>
      <c r="AS34" s="272">
        <v>14</v>
      </c>
      <c r="AT34" s="271"/>
      <c r="AU34" s="272">
        <v>13</v>
      </c>
      <c r="AV34" s="271"/>
      <c r="AW34" s="272">
        <v>12</v>
      </c>
      <c r="AX34" s="271"/>
      <c r="AY34" s="272">
        <v>11</v>
      </c>
      <c r="AZ34" s="271"/>
      <c r="BA34" s="272">
        <v>10</v>
      </c>
      <c r="BB34" s="271"/>
      <c r="BC34" s="272">
        <v>9</v>
      </c>
      <c r="BD34" s="271"/>
      <c r="BE34" s="272">
        <v>8</v>
      </c>
      <c r="BF34" s="271"/>
      <c r="BG34" s="272">
        <v>7</v>
      </c>
      <c r="BH34" s="513"/>
      <c r="BI34" s="272">
        <v>6</v>
      </c>
      <c r="BJ34" s="271"/>
      <c r="BK34" s="272">
        <v>5</v>
      </c>
      <c r="BL34" s="271"/>
      <c r="BM34" s="272">
        <v>4</v>
      </c>
      <c r="BN34" s="271"/>
      <c r="BO34" s="272">
        <v>3</v>
      </c>
      <c r="BP34" s="271"/>
      <c r="BQ34" s="272">
        <v>2</v>
      </c>
      <c r="BR34" s="271"/>
      <c r="BS34" s="272">
        <v>1</v>
      </c>
      <c r="BT34" s="273"/>
    </row>
    <row r="35" spans="1:72" s="2" customFormat="1" ht="13.5" thickTop="1">
      <c r="A35" s="9"/>
      <c r="AW35" s="512"/>
      <c r="AX35" s="512"/>
      <c r="AY35" s="512"/>
      <c r="AZ35" s="512"/>
      <c r="BA35" s="512"/>
      <c r="BB35" s="512"/>
      <c r="BC35" s="512"/>
      <c r="BD35" s="512"/>
      <c r="BE35" s="512"/>
      <c r="BF35" s="512"/>
      <c r="BG35" s="512"/>
      <c r="BH35" s="512"/>
      <c r="BI35" s="512" t="s">
        <v>23</v>
      </c>
      <c r="BJ35" s="512"/>
      <c r="BK35" s="512"/>
      <c r="BL35" s="512"/>
      <c r="BM35" s="512"/>
      <c r="BN35" s="512"/>
      <c r="BO35" s="512"/>
      <c r="BP35" s="512"/>
      <c r="BQ35" s="512"/>
      <c r="BR35" s="512"/>
      <c r="BS35" s="512"/>
      <c r="BT35" s="512"/>
    </row>
    <row r="37" spans="1:40" ht="18.75">
      <c r="A37" s="17" t="s">
        <v>11</v>
      </c>
      <c r="AN37" s="18" t="s">
        <v>55</v>
      </c>
    </row>
    <row r="38" ht="16.5">
      <c r="A38" s="19" t="s">
        <v>32</v>
      </c>
    </row>
    <row r="39" ht="16.5">
      <c r="A39" s="19" t="s">
        <v>33</v>
      </c>
    </row>
    <row r="40" spans="49:53" ht="13.5" thickBot="1">
      <c r="AW40" s="48"/>
      <c r="AX40" s="48"/>
      <c r="AY40" s="48"/>
      <c r="AZ40" s="48"/>
      <c r="BA40" s="48"/>
    </row>
    <row r="41" spans="1:61" ht="20.25" thickBot="1" thickTop="1">
      <c r="A41" s="1" t="s">
        <v>34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34"/>
      <c r="AR41" s="201" t="s">
        <v>12</v>
      </c>
      <c r="AS41" s="202"/>
      <c r="AT41" s="202"/>
      <c r="AU41" s="202"/>
      <c r="AV41" s="203"/>
      <c r="AW41" s="341"/>
      <c r="AX41" s="342"/>
      <c r="AY41" s="342"/>
      <c r="AZ41" s="342"/>
      <c r="BA41" s="342"/>
      <c r="BB41" s="20"/>
      <c r="BC41" s="20"/>
      <c r="BD41" s="20"/>
      <c r="BE41" s="20"/>
      <c r="BF41" s="2"/>
      <c r="BG41" s="2"/>
      <c r="BH41" s="2"/>
      <c r="BI41" s="2"/>
    </row>
    <row r="42" spans="1:61" ht="13.5" thickTop="1">
      <c r="A42" s="308" t="s">
        <v>35</v>
      </c>
      <c r="B42" s="309"/>
      <c r="C42" s="310"/>
      <c r="D42" s="361" t="s">
        <v>14</v>
      </c>
      <c r="E42" s="362"/>
      <c r="F42" s="362"/>
      <c r="G42" s="362"/>
      <c r="H42" s="363"/>
      <c r="I42" s="314" t="s">
        <v>104</v>
      </c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6"/>
      <c r="X42" s="21" t="s">
        <v>9</v>
      </c>
      <c r="Y42" s="361" t="s">
        <v>18</v>
      </c>
      <c r="Z42" s="362"/>
      <c r="AA42" s="362"/>
      <c r="AB42" s="362"/>
      <c r="AC42" s="363"/>
      <c r="AD42" s="54" t="s">
        <v>120</v>
      </c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3"/>
      <c r="AR42" s="366">
        <v>1</v>
      </c>
      <c r="AS42" s="367"/>
      <c r="AT42" s="22" t="s">
        <v>9</v>
      </c>
      <c r="AU42" s="367">
        <v>1</v>
      </c>
      <c r="AV42" s="410"/>
      <c r="AW42" s="347"/>
      <c r="AX42" s="343"/>
      <c r="AY42" s="23"/>
      <c r="AZ42" s="343"/>
      <c r="BA42" s="343"/>
      <c r="BB42" s="35"/>
      <c r="BC42" s="23"/>
      <c r="BD42" s="35"/>
      <c r="BE42" s="35"/>
      <c r="BF42" s="2"/>
      <c r="BG42" s="2"/>
      <c r="BH42" s="2"/>
      <c r="BI42" s="2"/>
    </row>
    <row r="43" spans="1:61" ht="12.75">
      <c r="A43" s="348" t="s">
        <v>37</v>
      </c>
      <c r="B43" s="349"/>
      <c r="C43" s="350"/>
      <c r="D43" s="351" t="s">
        <v>16</v>
      </c>
      <c r="E43" s="352"/>
      <c r="F43" s="352"/>
      <c r="G43" s="352"/>
      <c r="H43" s="353"/>
      <c r="I43" s="354" t="s">
        <v>100</v>
      </c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6"/>
      <c r="X43" s="36" t="s">
        <v>9</v>
      </c>
      <c r="Y43" s="351" t="s">
        <v>19</v>
      </c>
      <c r="Z43" s="352"/>
      <c r="AA43" s="352"/>
      <c r="AB43" s="352"/>
      <c r="AC43" s="353"/>
      <c r="AD43" s="355" t="s">
        <v>124</v>
      </c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7"/>
      <c r="AR43" s="358">
        <v>4</v>
      </c>
      <c r="AS43" s="359"/>
      <c r="AT43" s="37" t="s">
        <v>9</v>
      </c>
      <c r="AU43" s="359">
        <v>2</v>
      </c>
      <c r="AV43" s="360"/>
      <c r="AW43" s="347"/>
      <c r="AX43" s="343"/>
      <c r="AY43" s="23"/>
      <c r="AZ43" s="343"/>
      <c r="BA43" s="343"/>
      <c r="BB43" s="35"/>
      <c r="BC43" s="23"/>
      <c r="BD43" s="35"/>
      <c r="BE43" s="35"/>
      <c r="BF43" s="2"/>
      <c r="BG43" s="2"/>
      <c r="BH43" s="2"/>
      <c r="BI43" s="2"/>
    </row>
    <row r="44" spans="1:61" ht="12.75">
      <c r="A44" s="348" t="s">
        <v>28</v>
      </c>
      <c r="B44" s="349"/>
      <c r="C44" s="350"/>
      <c r="D44" s="351" t="s">
        <v>17</v>
      </c>
      <c r="E44" s="352"/>
      <c r="F44" s="352"/>
      <c r="G44" s="352"/>
      <c r="H44" s="353"/>
      <c r="I44" s="354" t="s">
        <v>101</v>
      </c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/>
      <c r="X44" s="38" t="s">
        <v>9</v>
      </c>
      <c r="Y44" s="351" t="s">
        <v>36</v>
      </c>
      <c r="Z44" s="352"/>
      <c r="AA44" s="352"/>
      <c r="AB44" s="352"/>
      <c r="AC44" s="353"/>
      <c r="AD44" s="53" t="s">
        <v>193</v>
      </c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5"/>
      <c r="AR44" s="358">
        <v>3</v>
      </c>
      <c r="AS44" s="359"/>
      <c r="AT44" s="37" t="s">
        <v>9</v>
      </c>
      <c r="AU44" s="359">
        <v>2</v>
      </c>
      <c r="AV44" s="360"/>
      <c r="AW44" s="347"/>
      <c r="AX44" s="343"/>
      <c r="AY44" s="23"/>
      <c r="AZ44" s="343"/>
      <c r="BA44" s="343"/>
      <c r="BB44" s="35"/>
      <c r="BC44" s="23"/>
      <c r="BD44" s="35"/>
      <c r="BE44" s="35"/>
      <c r="BF44" s="2"/>
      <c r="BG44" s="2"/>
      <c r="BH44" s="2"/>
      <c r="BI44" s="2"/>
    </row>
    <row r="45" spans="1:61" ht="13.5" thickBot="1">
      <c r="A45" s="294" t="s">
        <v>29</v>
      </c>
      <c r="B45" s="295"/>
      <c r="C45" s="296"/>
      <c r="D45" s="299" t="s">
        <v>15</v>
      </c>
      <c r="E45" s="300"/>
      <c r="F45" s="300"/>
      <c r="G45" s="300"/>
      <c r="H45" s="301"/>
      <c r="I45" s="302" t="s">
        <v>192</v>
      </c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5"/>
      <c r="X45" s="24" t="s">
        <v>9</v>
      </c>
      <c r="Y45" s="299" t="s">
        <v>20</v>
      </c>
      <c r="Z45" s="300"/>
      <c r="AA45" s="300"/>
      <c r="AB45" s="300"/>
      <c r="AC45" s="301"/>
      <c r="AD45" s="52" t="s">
        <v>194</v>
      </c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7"/>
      <c r="AR45" s="383">
        <v>0</v>
      </c>
      <c r="AS45" s="406"/>
      <c r="AT45" s="25" t="s">
        <v>9</v>
      </c>
      <c r="AU45" s="406">
        <v>2</v>
      </c>
      <c r="AV45" s="384"/>
      <c r="AW45" s="347"/>
      <c r="AX45" s="343"/>
      <c r="AY45" s="23"/>
      <c r="AZ45" s="343"/>
      <c r="BA45" s="343"/>
      <c r="BB45" s="35"/>
      <c r="BC45" s="23"/>
      <c r="BD45" s="35"/>
      <c r="BE45" s="35"/>
      <c r="BF45" s="2"/>
      <c r="BG45" s="2"/>
      <c r="BH45" s="2"/>
      <c r="BI45" s="2"/>
    </row>
    <row r="46" spans="49:53" ht="14.25" thickBot="1" thickTop="1">
      <c r="AW46" s="48"/>
      <c r="AX46" s="48"/>
      <c r="AY46" s="48"/>
      <c r="AZ46" s="48"/>
      <c r="BA46" s="48"/>
    </row>
    <row r="47" spans="1:56" s="2" customFormat="1" ht="20.25" thickBot="1" thickTop="1">
      <c r="A47" s="17" t="s">
        <v>26</v>
      </c>
      <c r="AR47" s="201" t="s">
        <v>12</v>
      </c>
      <c r="AS47" s="202"/>
      <c r="AT47" s="202"/>
      <c r="AU47" s="202"/>
      <c r="AV47" s="203"/>
      <c r="AW47" s="201" t="s">
        <v>21</v>
      </c>
      <c r="AX47" s="202"/>
      <c r="AY47" s="202"/>
      <c r="AZ47" s="202"/>
      <c r="BA47" s="203"/>
      <c r="BB47" s="342"/>
      <c r="BC47" s="342"/>
      <c r="BD47" s="342"/>
    </row>
    <row r="48" spans="1:56" s="2" customFormat="1" ht="13.5" thickTop="1">
      <c r="A48" s="308" t="s">
        <v>30</v>
      </c>
      <c r="B48" s="309"/>
      <c r="C48" s="310"/>
      <c r="D48" s="344" t="s">
        <v>41</v>
      </c>
      <c r="E48" s="312"/>
      <c r="F48" s="312"/>
      <c r="G48" s="312"/>
      <c r="H48" s="313"/>
      <c r="I48" s="314" t="s">
        <v>104</v>
      </c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  <c r="V48" s="345"/>
      <c r="W48" s="346"/>
      <c r="X48" s="21" t="s">
        <v>9</v>
      </c>
      <c r="Y48" s="344" t="s">
        <v>43</v>
      </c>
      <c r="Z48" s="312"/>
      <c r="AA48" s="312"/>
      <c r="AB48" s="312"/>
      <c r="AC48" s="313"/>
      <c r="AD48" s="314" t="s">
        <v>122</v>
      </c>
      <c r="AE48" s="317"/>
      <c r="AF48" s="317"/>
      <c r="AG48" s="317"/>
      <c r="AH48" s="317"/>
      <c r="AI48" s="317"/>
      <c r="AJ48" s="317"/>
      <c r="AK48" s="317"/>
      <c r="AL48" s="317"/>
      <c r="AM48" s="317"/>
      <c r="AN48" s="317"/>
      <c r="AO48" s="317"/>
      <c r="AP48" s="317"/>
      <c r="AQ48" s="318"/>
      <c r="AR48" s="337">
        <v>2</v>
      </c>
      <c r="AS48" s="338"/>
      <c r="AT48" s="22" t="s">
        <v>9</v>
      </c>
      <c r="AU48" s="338">
        <v>2</v>
      </c>
      <c r="AV48" s="339"/>
      <c r="AW48" s="337">
        <v>5</v>
      </c>
      <c r="AX48" s="338"/>
      <c r="AY48" s="22" t="s">
        <v>9</v>
      </c>
      <c r="AZ48" s="338">
        <v>4</v>
      </c>
      <c r="BA48" s="339"/>
      <c r="BB48" s="279"/>
      <c r="BC48" s="279"/>
      <c r="BD48" s="23"/>
    </row>
    <row r="49" spans="1:56" s="2" customFormat="1" ht="13.5" thickBot="1">
      <c r="A49" s="294" t="s">
        <v>50</v>
      </c>
      <c r="B49" s="295"/>
      <c r="C49" s="296"/>
      <c r="D49" s="409" t="s">
        <v>39</v>
      </c>
      <c r="E49" s="300"/>
      <c r="F49" s="300"/>
      <c r="G49" s="300"/>
      <c r="H49" s="301"/>
      <c r="I49" s="302" t="s">
        <v>100</v>
      </c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4"/>
      <c r="X49" s="24" t="s">
        <v>9</v>
      </c>
      <c r="Y49" s="409" t="s">
        <v>42</v>
      </c>
      <c r="Z49" s="300"/>
      <c r="AA49" s="300"/>
      <c r="AB49" s="300"/>
      <c r="AC49" s="301"/>
      <c r="AD49" s="302" t="s">
        <v>202</v>
      </c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19"/>
      <c r="AR49" s="305">
        <v>1</v>
      </c>
      <c r="AS49" s="306"/>
      <c r="AT49" s="25" t="s">
        <v>9</v>
      </c>
      <c r="AU49" s="306">
        <v>4</v>
      </c>
      <c r="AV49" s="307"/>
      <c r="AW49" s="305" t="s">
        <v>172</v>
      </c>
      <c r="AX49" s="306"/>
      <c r="AY49" s="25" t="s">
        <v>9</v>
      </c>
      <c r="AZ49" s="306" t="s">
        <v>172</v>
      </c>
      <c r="BA49" s="307"/>
      <c r="BB49" s="279"/>
      <c r="BC49" s="279"/>
      <c r="BD49" s="23"/>
    </row>
    <row r="50" spans="36:56" s="2" customFormat="1" ht="14.25" thickBot="1" thickTop="1">
      <c r="AJ50" s="49"/>
      <c r="AK50" s="49"/>
      <c r="AL50" s="49"/>
      <c r="AM50" s="49"/>
      <c r="AN50" s="49"/>
      <c r="AO50" s="49"/>
      <c r="AP50" s="49"/>
      <c r="AQ50" s="49"/>
      <c r="AR50" s="50"/>
      <c r="AS50" s="49"/>
      <c r="AT50" s="78"/>
      <c r="AU50" s="50"/>
      <c r="AV50" s="49"/>
      <c r="AW50" s="50"/>
      <c r="AX50" s="49"/>
      <c r="AY50" s="78"/>
      <c r="AZ50" s="50"/>
      <c r="BA50" s="49"/>
      <c r="BB50" s="23"/>
      <c r="BC50" s="23"/>
      <c r="BD50" s="23"/>
    </row>
    <row r="51" spans="1:58" s="2" customFormat="1" ht="20.25" thickBot="1" thickTop="1">
      <c r="A51" s="17" t="s">
        <v>27</v>
      </c>
      <c r="AR51" s="201" t="s">
        <v>12</v>
      </c>
      <c r="AS51" s="202"/>
      <c r="AT51" s="202"/>
      <c r="AU51" s="202"/>
      <c r="AV51" s="203"/>
      <c r="AW51" s="201" t="s">
        <v>21</v>
      </c>
      <c r="AX51" s="202"/>
      <c r="AY51" s="202"/>
      <c r="AZ51" s="202"/>
      <c r="BA51" s="203"/>
      <c r="BB51" s="341"/>
      <c r="BC51" s="342"/>
      <c r="BD51" s="342"/>
      <c r="BE51" s="342"/>
      <c r="BF51" s="342"/>
    </row>
    <row r="52" spans="1:58" s="2" customFormat="1" ht="14.25" thickBot="1" thickTop="1">
      <c r="A52" s="325" t="s">
        <v>51</v>
      </c>
      <c r="B52" s="326"/>
      <c r="C52" s="327"/>
      <c r="D52" s="328" t="s">
        <v>53</v>
      </c>
      <c r="E52" s="329"/>
      <c r="F52" s="329"/>
      <c r="G52" s="329"/>
      <c r="H52" s="330"/>
      <c r="I52" s="331" t="s">
        <v>104</v>
      </c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  <c r="X52" s="27" t="s">
        <v>9</v>
      </c>
      <c r="Y52" s="328" t="s">
        <v>54</v>
      </c>
      <c r="Z52" s="329"/>
      <c r="AA52" s="329"/>
      <c r="AB52" s="329"/>
      <c r="AC52" s="330"/>
      <c r="AD52" s="331" t="s">
        <v>202</v>
      </c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4"/>
      <c r="AR52" s="336">
        <v>1</v>
      </c>
      <c r="AS52" s="320"/>
      <c r="AT52" s="28" t="s">
        <v>9</v>
      </c>
      <c r="AU52" s="320">
        <v>2</v>
      </c>
      <c r="AV52" s="321"/>
      <c r="AW52" s="336" t="s">
        <v>172</v>
      </c>
      <c r="AX52" s="320"/>
      <c r="AY52" s="28" t="s">
        <v>9</v>
      </c>
      <c r="AZ52" s="320" t="s">
        <v>172</v>
      </c>
      <c r="BA52" s="321"/>
      <c r="BB52" s="340"/>
      <c r="BC52" s="279"/>
      <c r="BD52" s="23"/>
      <c r="BE52" s="279"/>
      <c r="BF52" s="279"/>
    </row>
    <row r="53" ht="13.5" thickTop="1"/>
  </sheetData>
  <sheetProtection/>
  <mergeCells count="655">
    <mergeCell ref="BO27:BP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J18:BK18"/>
    <mergeCell ref="BL18:BM18"/>
    <mergeCell ref="BB20:BC20"/>
    <mergeCell ref="BE20:BF20"/>
    <mergeCell ref="AW20:AX20"/>
    <mergeCell ref="AZ20:BA20"/>
    <mergeCell ref="BB19:BC19"/>
    <mergeCell ref="BE19:BF19"/>
    <mergeCell ref="BL19:BM19"/>
    <mergeCell ref="AP18:AQ18"/>
    <mergeCell ref="AR18:AS18"/>
    <mergeCell ref="AU18:AV18"/>
    <mergeCell ref="AW18:AX18"/>
    <mergeCell ref="AZ18:BA18"/>
    <mergeCell ref="BG18:BH18"/>
    <mergeCell ref="AA18:AB18"/>
    <mergeCell ref="AC18:AD18"/>
    <mergeCell ref="AF18:AG18"/>
    <mergeCell ref="AH18:AI18"/>
    <mergeCell ref="AK18:AL18"/>
    <mergeCell ref="AM18:AN18"/>
    <mergeCell ref="A10:R10"/>
    <mergeCell ref="B11:R11"/>
    <mergeCell ref="X11:Y11"/>
    <mergeCell ref="AW11:AX11"/>
    <mergeCell ref="AZ11:BA11"/>
    <mergeCell ref="BB11:BC11"/>
    <mergeCell ref="AA11:AB11"/>
    <mergeCell ref="AC11:AD11"/>
    <mergeCell ref="AF11:AG11"/>
    <mergeCell ref="AK11:AL11"/>
    <mergeCell ref="AH11:AI11"/>
    <mergeCell ref="AM11:AN11"/>
    <mergeCell ref="BL11:BM11"/>
    <mergeCell ref="B12:R12"/>
    <mergeCell ref="S12:T12"/>
    <mergeCell ref="V12:W12"/>
    <mergeCell ref="AC12:AD12"/>
    <mergeCell ref="AF12:AG12"/>
    <mergeCell ref="AH12:AI12"/>
    <mergeCell ref="AP11:AQ11"/>
    <mergeCell ref="AR11:AS11"/>
    <mergeCell ref="AU11:AV11"/>
    <mergeCell ref="AK12:AL12"/>
    <mergeCell ref="AM12:AN12"/>
    <mergeCell ref="AP12:AQ12"/>
    <mergeCell ref="AR12:AS12"/>
    <mergeCell ref="AU12:AV12"/>
    <mergeCell ref="AW12:AX12"/>
    <mergeCell ref="AZ12:BA12"/>
    <mergeCell ref="BB12:BC12"/>
    <mergeCell ref="BE12:BF12"/>
    <mergeCell ref="BG12:BH12"/>
    <mergeCell ref="BJ12:BK12"/>
    <mergeCell ref="BL12:BM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AR13:AS13"/>
    <mergeCell ref="AU13:AV13"/>
    <mergeCell ref="AW13:AX13"/>
    <mergeCell ref="AZ13:BA13"/>
    <mergeCell ref="BB13:BC13"/>
    <mergeCell ref="BE13:BF13"/>
    <mergeCell ref="AC14:AD14"/>
    <mergeCell ref="AF14:AG14"/>
    <mergeCell ref="BG13:BH13"/>
    <mergeCell ref="BJ13:BK13"/>
    <mergeCell ref="BL13:BM13"/>
    <mergeCell ref="AU14:AV14"/>
    <mergeCell ref="AW14:AX14"/>
    <mergeCell ref="AZ14:BA14"/>
    <mergeCell ref="BJ14:BK14"/>
    <mergeCell ref="BL14:BM14"/>
    <mergeCell ref="S15:T15"/>
    <mergeCell ref="V15:W15"/>
    <mergeCell ref="X15:Y15"/>
    <mergeCell ref="AA15:AB15"/>
    <mergeCell ref="AC15:AD15"/>
    <mergeCell ref="AM14:AN14"/>
    <mergeCell ref="S14:T14"/>
    <mergeCell ref="V14:W14"/>
    <mergeCell ref="X14:Y14"/>
    <mergeCell ref="AA14:AB14"/>
    <mergeCell ref="AP14:AQ14"/>
    <mergeCell ref="AR14:AS14"/>
    <mergeCell ref="BJ15:BK15"/>
    <mergeCell ref="BL15:BM15"/>
    <mergeCell ref="AF15:AG15"/>
    <mergeCell ref="AH15:AI15"/>
    <mergeCell ref="AK15:AL15"/>
    <mergeCell ref="AR15:AS15"/>
    <mergeCell ref="AU15:AV15"/>
    <mergeCell ref="AW15:AX15"/>
    <mergeCell ref="S16:T16"/>
    <mergeCell ref="V16:W16"/>
    <mergeCell ref="X16:Y16"/>
    <mergeCell ref="AA16:AB16"/>
    <mergeCell ref="AC16:AD16"/>
    <mergeCell ref="AF16:AG16"/>
    <mergeCell ref="BL16:BM16"/>
    <mergeCell ref="AH16:AI16"/>
    <mergeCell ref="AK16:AL16"/>
    <mergeCell ref="AM16:AN16"/>
    <mergeCell ref="AP16:AQ16"/>
    <mergeCell ref="AW16:AX16"/>
    <mergeCell ref="AZ16:BA16"/>
    <mergeCell ref="AF17:AG17"/>
    <mergeCell ref="AH17:AI17"/>
    <mergeCell ref="BB16:BC16"/>
    <mergeCell ref="BE16:BF16"/>
    <mergeCell ref="BG16:BH16"/>
    <mergeCell ref="BJ16:BK16"/>
    <mergeCell ref="S22:AD22"/>
    <mergeCell ref="S24:T24"/>
    <mergeCell ref="U24:V24"/>
    <mergeCell ref="V17:W17"/>
    <mergeCell ref="X17:Y17"/>
    <mergeCell ref="AA17:AB17"/>
    <mergeCell ref="AC17:AD17"/>
    <mergeCell ref="S18:T18"/>
    <mergeCell ref="V18:W18"/>
    <mergeCell ref="X18:Y18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BI25:BJ25"/>
    <mergeCell ref="BK25:BL25"/>
    <mergeCell ref="BM25:BN25"/>
    <mergeCell ref="AQ25:AR25"/>
    <mergeCell ref="AS25:AT25"/>
    <mergeCell ref="AU25:AV25"/>
    <mergeCell ref="AW25:AX25"/>
    <mergeCell ref="AY25:AZ25"/>
    <mergeCell ref="BA25:BB25"/>
    <mergeCell ref="BO25:BP25"/>
    <mergeCell ref="B26:R26"/>
    <mergeCell ref="S26:T26"/>
    <mergeCell ref="U26:V26"/>
    <mergeCell ref="W26:X26"/>
    <mergeCell ref="Y26:Z26"/>
    <mergeCell ref="AA26:AB26"/>
    <mergeCell ref="BC25:BD25"/>
    <mergeCell ref="BE25:BF25"/>
    <mergeCell ref="BG25:BH25"/>
    <mergeCell ref="AC26:AD26"/>
    <mergeCell ref="AE26:AF26"/>
    <mergeCell ref="AG26:AH26"/>
    <mergeCell ref="AI26:AJ26"/>
    <mergeCell ref="AK26:AL26"/>
    <mergeCell ref="AM26:AN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BM26:BN26"/>
    <mergeCell ref="BO26:BP26"/>
    <mergeCell ref="S28:T28"/>
    <mergeCell ref="U28:V28"/>
    <mergeCell ref="W28:X28"/>
    <mergeCell ref="Y28:Z28"/>
    <mergeCell ref="BA26:BB26"/>
    <mergeCell ref="BC26:BD26"/>
    <mergeCell ref="BE26:BF26"/>
    <mergeCell ref="AA28:AB28"/>
    <mergeCell ref="AW28:AX28"/>
    <mergeCell ref="BK28:BL28"/>
    <mergeCell ref="AC28:AD28"/>
    <mergeCell ref="AE28:AF28"/>
    <mergeCell ref="AG28:AH28"/>
    <mergeCell ref="AI28:AJ28"/>
    <mergeCell ref="AK28:AL28"/>
    <mergeCell ref="AM28:AN28"/>
    <mergeCell ref="BO28:BP28"/>
    <mergeCell ref="AY28:AZ28"/>
    <mergeCell ref="BA28:BB28"/>
    <mergeCell ref="BC28:BD28"/>
    <mergeCell ref="BE28:BF28"/>
    <mergeCell ref="BG28:BH28"/>
    <mergeCell ref="BI28:BJ28"/>
    <mergeCell ref="U29:V29"/>
    <mergeCell ref="W29:X29"/>
    <mergeCell ref="Y29:Z29"/>
    <mergeCell ref="AA29:AB29"/>
    <mergeCell ref="AC29:AD29"/>
    <mergeCell ref="BM28:BN28"/>
    <mergeCell ref="AO28:AP28"/>
    <mergeCell ref="AQ28:AR28"/>
    <mergeCell ref="AS28:AT28"/>
    <mergeCell ref="AU28:AV28"/>
    <mergeCell ref="AW29:AX29"/>
    <mergeCell ref="AY29:AZ29"/>
    <mergeCell ref="AE29:AF29"/>
    <mergeCell ref="AG29:AH29"/>
    <mergeCell ref="AI29:AJ29"/>
    <mergeCell ref="AK29:AL29"/>
    <mergeCell ref="AM29:AN29"/>
    <mergeCell ref="BO29:BP29"/>
    <mergeCell ref="BA29:BB29"/>
    <mergeCell ref="BC29:BD29"/>
    <mergeCell ref="BE29:BF29"/>
    <mergeCell ref="BI29:BJ29"/>
    <mergeCell ref="BK29:BL29"/>
    <mergeCell ref="BG29:BH29"/>
    <mergeCell ref="U31:V31"/>
    <mergeCell ref="W31:X31"/>
    <mergeCell ref="Y31:Z31"/>
    <mergeCell ref="AA31:AB31"/>
    <mergeCell ref="AC31:AD31"/>
    <mergeCell ref="BM29:BN29"/>
    <mergeCell ref="AO29:AP29"/>
    <mergeCell ref="AQ29:AR29"/>
    <mergeCell ref="AS29:AT29"/>
    <mergeCell ref="AU29:AV29"/>
    <mergeCell ref="AE31:AF31"/>
    <mergeCell ref="AG31:AH31"/>
    <mergeCell ref="AI31:AJ31"/>
    <mergeCell ref="AK31:AL31"/>
    <mergeCell ref="AM31:AN31"/>
    <mergeCell ref="BG31:BH31"/>
    <mergeCell ref="BK31:BL31"/>
    <mergeCell ref="AO31:AP31"/>
    <mergeCell ref="AQ31:AR31"/>
    <mergeCell ref="AS31:AT31"/>
    <mergeCell ref="AU31:AV31"/>
    <mergeCell ref="AW31:AX31"/>
    <mergeCell ref="AY31:AZ31"/>
    <mergeCell ref="BO31:BP31"/>
    <mergeCell ref="S33:T33"/>
    <mergeCell ref="U33:V33"/>
    <mergeCell ref="W33:X33"/>
    <mergeCell ref="Y33:Z33"/>
    <mergeCell ref="AA33:AB33"/>
    <mergeCell ref="BA31:BB31"/>
    <mergeCell ref="BC31:BD31"/>
    <mergeCell ref="BE31:BF31"/>
    <mergeCell ref="BI31:BJ31"/>
    <mergeCell ref="AC33:AD33"/>
    <mergeCell ref="AE33:AF33"/>
    <mergeCell ref="AG33:AH33"/>
    <mergeCell ref="AI33:AJ33"/>
    <mergeCell ref="AK33:AL33"/>
    <mergeCell ref="AM33:AN33"/>
    <mergeCell ref="AW33:AX33"/>
    <mergeCell ref="AY33:AZ33"/>
    <mergeCell ref="BG33:BH33"/>
    <mergeCell ref="AO33:AP33"/>
    <mergeCell ref="AQ33:AR33"/>
    <mergeCell ref="AS33:AT33"/>
    <mergeCell ref="AU33:AV33"/>
    <mergeCell ref="BO33:BP33"/>
    <mergeCell ref="BA33:BB33"/>
    <mergeCell ref="BC33:BD33"/>
    <mergeCell ref="BE33:BF33"/>
    <mergeCell ref="BI33:BJ33"/>
    <mergeCell ref="BK33:BL33"/>
    <mergeCell ref="BO24:BP24"/>
    <mergeCell ref="AW49:AX49"/>
    <mergeCell ref="AZ49:BA49"/>
    <mergeCell ref="A49:C49"/>
    <mergeCell ref="D49:H49"/>
    <mergeCell ref="I49:W49"/>
    <mergeCell ref="Y49:AC49"/>
    <mergeCell ref="AR49:AS49"/>
    <mergeCell ref="AU49:AV49"/>
    <mergeCell ref="BM33:BN33"/>
    <mergeCell ref="A23:R23"/>
    <mergeCell ref="S23:T23"/>
    <mergeCell ref="BE17:BF17"/>
    <mergeCell ref="BG17:BH17"/>
    <mergeCell ref="BJ17:BK17"/>
    <mergeCell ref="BB21:BF21"/>
    <mergeCell ref="AH20:AI20"/>
    <mergeCell ref="AK20:AL20"/>
    <mergeCell ref="AM20:AN20"/>
    <mergeCell ref="B20:R20"/>
    <mergeCell ref="W24:X24"/>
    <mergeCell ref="Y24:Z24"/>
    <mergeCell ref="AA24:AB24"/>
    <mergeCell ref="B24:R24"/>
    <mergeCell ref="BI24:BJ24"/>
    <mergeCell ref="AO24:AP24"/>
    <mergeCell ref="AC24:AD24"/>
    <mergeCell ref="AE24:AF24"/>
    <mergeCell ref="AG24:AH24"/>
    <mergeCell ref="AI24:AJ24"/>
    <mergeCell ref="BM24:BN24"/>
    <mergeCell ref="AQ24:AR24"/>
    <mergeCell ref="AS24:AT24"/>
    <mergeCell ref="AU24:AV24"/>
    <mergeCell ref="AW24:AX24"/>
    <mergeCell ref="AY24:AZ24"/>
    <mergeCell ref="BA24:BB24"/>
    <mergeCell ref="BK24:BL24"/>
    <mergeCell ref="BE24:BF24"/>
    <mergeCell ref="BG24:BH24"/>
    <mergeCell ref="AK24:AL24"/>
    <mergeCell ref="AM24:AN24"/>
    <mergeCell ref="BJ11:BK11"/>
    <mergeCell ref="A48:C48"/>
    <mergeCell ref="D48:H48"/>
    <mergeCell ref="I48:W48"/>
    <mergeCell ref="Y48:AC48"/>
    <mergeCell ref="AR48:AS48"/>
    <mergeCell ref="AU48:AV48"/>
    <mergeCell ref="AD48:AQ48"/>
    <mergeCell ref="B25:R25"/>
    <mergeCell ref="BC24:BD24"/>
    <mergeCell ref="B15:R15"/>
    <mergeCell ref="AZ15:BA15"/>
    <mergeCell ref="BB15:BC15"/>
    <mergeCell ref="BE15:BF15"/>
    <mergeCell ref="B16:R16"/>
    <mergeCell ref="B17:R17"/>
    <mergeCell ref="S17:T17"/>
    <mergeCell ref="B18:R18"/>
    <mergeCell ref="BG15:BH15"/>
    <mergeCell ref="BE11:BF11"/>
    <mergeCell ref="BG11:BH11"/>
    <mergeCell ref="BB14:BC14"/>
    <mergeCell ref="BE14:BF14"/>
    <mergeCell ref="BG14:BH14"/>
    <mergeCell ref="BL17:BM17"/>
    <mergeCell ref="AK17:AL17"/>
    <mergeCell ref="AM17:AN17"/>
    <mergeCell ref="AP17:AQ17"/>
    <mergeCell ref="AR17:AS17"/>
    <mergeCell ref="AU17:AV17"/>
    <mergeCell ref="BB17:BC17"/>
    <mergeCell ref="AF20:AG20"/>
    <mergeCell ref="AP20:AQ20"/>
    <mergeCell ref="AR20:AS20"/>
    <mergeCell ref="AU20:AV20"/>
    <mergeCell ref="S20:T20"/>
    <mergeCell ref="V20:W20"/>
    <mergeCell ref="X20:Y20"/>
    <mergeCell ref="AA20:AB20"/>
    <mergeCell ref="AC20:AD20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28:R28"/>
    <mergeCell ref="B29:R29"/>
    <mergeCell ref="B30:R30"/>
    <mergeCell ref="B31:R31"/>
    <mergeCell ref="B33:R33"/>
    <mergeCell ref="S34:T34"/>
    <mergeCell ref="S31:T31"/>
    <mergeCell ref="S29:T29"/>
    <mergeCell ref="B32:R32"/>
    <mergeCell ref="S30:T30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R41:AV41"/>
    <mergeCell ref="AW41:BA41"/>
    <mergeCell ref="A42:C42"/>
    <mergeCell ref="D42:H42"/>
    <mergeCell ref="I42:W42"/>
    <mergeCell ref="Y42:AC42"/>
    <mergeCell ref="AR42:AS42"/>
    <mergeCell ref="AU42:AV42"/>
    <mergeCell ref="AW42:AX42"/>
    <mergeCell ref="AZ42:BA42"/>
    <mergeCell ref="A43:C43"/>
    <mergeCell ref="D43:H43"/>
    <mergeCell ref="I43:W43"/>
    <mergeCell ref="Y43:AC43"/>
    <mergeCell ref="AD43:AQ43"/>
    <mergeCell ref="AR43:AS43"/>
    <mergeCell ref="AU43:AV43"/>
    <mergeCell ref="AW43:AX43"/>
    <mergeCell ref="AZ43:BA43"/>
    <mergeCell ref="A44:C44"/>
    <mergeCell ref="D44:H44"/>
    <mergeCell ref="I44:W44"/>
    <mergeCell ref="Y44:AC44"/>
    <mergeCell ref="AR44:AS44"/>
    <mergeCell ref="AU44:AV44"/>
    <mergeCell ref="AW44:AX44"/>
    <mergeCell ref="AZ44:BA44"/>
    <mergeCell ref="A45:C45"/>
    <mergeCell ref="D45:H45"/>
    <mergeCell ref="I45:W45"/>
    <mergeCell ref="Y45:AC45"/>
    <mergeCell ref="AR45:AS45"/>
    <mergeCell ref="AU45:AV45"/>
    <mergeCell ref="AW45:AX45"/>
    <mergeCell ref="AZ45:BA45"/>
    <mergeCell ref="AR47:AV47"/>
    <mergeCell ref="AW47:BA47"/>
    <mergeCell ref="BB47:BD47"/>
    <mergeCell ref="BB48:BC48"/>
    <mergeCell ref="AD49:AQ49"/>
    <mergeCell ref="BB49:BC49"/>
    <mergeCell ref="AW48:AX48"/>
    <mergeCell ref="AZ48:BA48"/>
    <mergeCell ref="A52:C52"/>
    <mergeCell ref="D52:H52"/>
    <mergeCell ref="I52:W52"/>
    <mergeCell ref="Y52:AC52"/>
    <mergeCell ref="AD52:AQ52"/>
    <mergeCell ref="AR52:AS52"/>
    <mergeCell ref="AW52:AX52"/>
    <mergeCell ref="AZ52:BA52"/>
    <mergeCell ref="BB52:BC52"/>
    <mergeCell ref="BE52:BF52"/>
    <mergeCell ref="AR51:AV51"/>
    <mergeCell ref="AW51:BA51"/>
    <mergeCell ref="BB51:BF51"/>
    <mergeCell ref="AU52:AV52"/>
    <mergeCell ref="BQ10:BR10"/>
    <mergeCell ref="BS10:BT10"/>
    <mergeCell ref="BU10:BV10"/>
    <mergeCell ref="BO11:BP11"/>
    <mergeCell ref="BQ11:BR11"/>
    <mergeCell ref="BS11:BT11"/>
    <mergeCell ref="BU11:BV11"/>
    <mergeCell ref="BO12:BP12"/>
    <mergeCell ref="BQ12:BR12"/>
    <mergeCell ref="BS12:BT12"/>
    <mergeCell ref="BU12:BV12"/>
    <mergeCell ref="BO13:BP13"/>
    <mergeCell ref="BQ13:BR13"/>
    <mergeCell ref="BS13:BT13"/>
    <mergeCell ref="BU13:BV13"/>
    <mergeCell ref="BO14:BP14"/>
    <mergeCell ref="BQ14:BR14"/>
    <mergeCell ref="BS14:BT14"/>
    <mergeCell ref="BU14:BV14"/>
    <mergeCell ref="BO15:BP15"/>
    <mergeCell ref="BQ15:BR15"/>
    <mergeCell ref="BS15:BT15"/>
    <mergeCell ref="BU15:BV15"/>
    <mergeCell ref="BO16:BP16"/>
    <mergeCell ref="BQ16:BR16"/>
    <mergeCell ref="BS16:BT16"/>
    <mergeCell ref="BU16:BV16"/>
    <mergeCell ref="BO17:BP17"/>
    <mergeCell ref="BQ17:BR17"/>
    <mergeCell ref="BS17:BT17"/>
    <mergeCell ref="BU17:BV17"/>
    <mergeCell ref="BO18:BP18"/>
    <mergeCell ref="BQ18:BR18"/>
    <mergeCell ref="BS18:BT18"/>
    <mergeCell ref="BU18:BV18"/>
    <mergeCell ref="S19:T19"/>
    <mergeCell ref="V19:W19"/>
    <mergeCell ref="X19:Y19"/>
    <mergeCell ref="AA19:AB19"/>
    <mergeCell ref="AC19:AD19"/>
    <mergeCell ref="AF19:AG19"/>
    <mergeCell ref="AH19:AI19"/>
    <mergeCell ref="AK19:AL19"/>
    <mergeCell ref="AM19:AN19"/>
    <mergeCell ref="AP19:AQ19"/>
    <mergeCell ref="AR19:AS19"/>
    <mergeCell ref="AU19:AV19"/>
    <mergeCell ref="BU19:BV19"/>
    <mergeCell ref="BG20:BH20"/>
    <mergeCell ref="BJ20:BK20"/>
    <mergeCell ref="BQ20:BR20"/>
    <mergeCell ref="BS20:BT20"/>
    <mergeCell ref="BU20:BV20"/>
    <mergeCell ref="BO19:BP19"/>
    <mergeCell ref="BL21:BP21"/>
    <mergeCell ref="BQ21:BR21"/>
    <mergeCell ref="BS21:BT21"/>
    <mergeCell ref="B19:R19"/>
    <mergeCell ref="BQ23:BR23"/>
    <mergeCell ref="BS23:BT23"/>
    <mergeCell ref="BQ19:BR19"/>
    <mergeCell ref="BS19:BT19"/>
    <mergeCell ref="AW19:AX19"/>
    <mergeCell ref="AZ19:BA19"/>
    <mergeCell ref="BU23:BV23"/>
    <mergeCell ref="BQ24:BR24"/>
    <mergeCell ref="BS24:BT24"/>
    <mergeCell ref="BU24:BV24"/>
    <mergeCell ref="BQ25:BR25"/>
    <mergeCell ref="BS25:BT25"/>
    <mergeCell ref="BU25:BV25"/>
    <mergeCell ref="BQ26:BR26"/>
    <mergeCell ref="BS26:BT26"/>
    <mergeCell ref="BU26:BV26"/>
    <mergeCell ref="BQ27:BR27"/>
    <mergeCell ref="BS27:BT27"/>
    <mergeCell ref="BU27:BV27"/>
    <mergeCell ref="BQ28:BR28"/>
    <mergeCell ref="BS28:BT28"/>
    <mergeCell ref="BU28:BV28"/>
    <mergeCell ref="BQ29:BR29"/>
    <mergeCell ref="BS29:BT29"/>
    <mergeCell ref="BU29:BV29"/>
    <mergeCell ref="BU30:BV30"/>
    <mergeCell ref="BQ31:BR31"/>
    <mergeCell ref="BS31:BT31"/>
    <mergeCell ref="BU31:BV31"/>
    <mergeCell ref="BU32:BV32"/>
    <mergeCell ref="S32:T32"/>
    <mergeCell ref="U32:V32"/>
    <mergeCell ref="W32:X32"/>
    <mergeCell ref="Y32:Z32"/>
    <mergeCell ref="BM31:BN31"/>
    <mergeCell ref="BQ33:BR33"/>
    <mergeCell ref="BS33:BT33"/>
    <mergeCell ref="BU33:BV33"/>
    <mergeCell ref="BQ34:BR34"/>
    <mergeCell ref="BS34:BT34"/>
    <mergeCell ref="AW35:BH35"/>
    <mergeCell ref="BI35:BT35"/>
    <mergeCell ref="BE34:BF34"/>
    <mergeCell ref="BG34:BH34"/>
    <mergeCell ref="BI34:BJ34"/>
    <mergeCell ref="A1:BV1"/>
    <mergeCell ref="A2:BV2"/>
    <mergeCell ref="A3:BV3"/>
    <mergeCell ref="A4:BV4"/>
    <mergeCell ref="A5:BV5"/>
    <mergeCell ref="A7:BV7"/>
    <mergeCell ref="AA32:AB32"/>
    <mergeCell ref="AC32:AD32"/>
    <mergeCell ref="AE32:AF32"/>
    <mergeCell ref="AG32:AH32"/>
    <mergeCell ref="AI32:AJ32"/>
    <mergeCell ref="AK32:AL32"/>
    <mergeCell ref="BI32:BJ32"/>
    <mergeCell ref="AM32:AN32"/>
    <mergeCell ref="AO32:AP32"/>
    <mergeCell ref="AQ32:AR32"/>
    <mergeCell ref="AS32:AT32"/>
    <mergeCell ref="AU32:AV32"/>
    <mergeCell ref="AW32:AX32"/>
    <mergeCell ref="BK32:BL32"/>
    <mergeCell ref="BM32:BN32"/>
    <mergeCell ref="BO32:BP32"/>
    <mergeCell ref="BQ32:BR32"/>
    <mergeCell ref="BS32:BT32"/>
    <mergeCell ref="AY32:AZ32"/>
    <mergeCell ref="BA32:BB32"/>
    <mergeCell ref="BC32:BD32"/>
    <mergeCell ref="BE32:BF32"/>
    <mergeCell ref="BG32:BH32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O30:BP30"/>
    <mergeCell ref="B14:R14"/>
    <mergeCell ref="B27:R27"/>
    <mergeCell ref="BQ30:BR30"/>
    <mergeCell ref="BS30:BT30"/>
    <mergeCell ref="BC30:BD30"/>
    <mergeCell ref="BE30:BF30"/>
    <mergeCell ref="BG30:BH30"/>
    <mergeCell ref="BI30:BJ30"/>
    <mergeCell ref="BK30:BL30"/>
    <mergeCell ref="BM30:BN30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4"/>
  <rowBreaks count="1" manualBreakCount="1">
    <brk id="35" max="255" man="1"/>
  </rowBreaks>
  <colBreaks count="1" manualBreakCount="1">
    <brk id="74" max="65535" man="1"/>
  </colBreaks>
  <legacyDrawing r:id="rId3"/>
  <oleObjects>
    <oleObject progId="PBrush" shapeId="107609868" r:id="rId1"/>
    <oleObject progId="PBrush" shapeId="107609869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G41"/>
  <sheetViews>
    <sheetView showGridLines="0" zoomScalePageLayoutView="0" workbookViewId="0" topLeftCell="A22">
      <selection activeCell="A41" sqref="A41:C41"/>
    </sheetView>
  </sheetViews>
  <sheetFormatPr defaultColWidth="9.140625" defaultRowHeight="12.75"/>
  <cols>
    <col min="1" max="1" width="3.00390625" style="0" customWidth="1"/>
    <col min="2" max="59" width="1.7109375" style="0" customWidth="1"/>
  </cols>
  <sheetData>
    <row r="1" spans="1:59" ht="19.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</row>
    <row r="2" spans="1:59" ht="12.75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</row>
    <row r="3" spans="1:59" ht="12.75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</row>
    <row r="4" spans="1:59" ht="12.75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</row>
    <row r="5" spans="1:59" ht="12.75">
      <c r="A5" s="198" t="s">
        <v>93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</row>
    <row r="6" spans="1:59" ht="12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</row>
    <row r="7" spans="1:59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</row>
    <row r="8" spans="1:59" ht="27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9.5" thickBot="1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9"/>
      <c r="AJ9" s="2"/>
      <c r="AK9" s="2"/>
      <c r="AL9" s="2"/>
      <c r="AM9" s="2"/>
      <c r="AN9" s="2"/>
      <c r="AO9" s="39"/>
      <c r="AP9" s="2"/>
      <c r="AQ9" s="2"/>
      <c r="AR9" s="18" t="s">
        <v>49</v>
      </c>
      <c r="AS9" s="2"/>
      <c r="AT9" s="39"/>
      <c r="AU9" s="2"/>
      <c r="AV9" s="2"/>
      <c r="AW9" s="39"/>
      <c r="AX9" s="2"/>
      <c r="AY9" s="2"/>
      <c r="AZ9" s="2"/>
      <c r="BA9" s="2"/>
      <c r="BB9" s="18"/>
      <c r="BG9" s="39"/>
    </row>
    <row r="10" spans="1:59" s="2" customFormat="1" ht="13.5" customHeight="1" thickBot="1" thickTop="1">
      <c r="A10" s="542" t="s">
        <v>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7"/>
      <c r="AR10" s="5">
        <v>6</v>
      </c>
      <c r="AS10" s="5"/>
      <c r="AT10" s="5"/>
      <c r="AU10" s="5"/>
      <c r="AV10" s="7"/>
      <c r="AW10" s="6">
        <v>7</v>
      </c>
      <c r="AX10" s="5"/>
      <c r="AY10" s="5"/>
      <c r="AZ10" s="5"/>
      <c r="BA10" s="8"/>
      <c r="BB10" s="204" t="s">
        <v>6</v>
      </c>
      <c r="BC10" s="205"/>
      <c r="BD10" s="204" t="s">
        <v>7</v>
      </c>
      <c r="BE10" s="205"/>
      <c r="BF10" s="204" t="s">
        <v>8</v>
      </c>
      <c r="BG10" s="205"/>
    </row>
    <row r="11" spans="1:59" s="2" customFormat="1" ht="13.5" thickTop="1">
      <c r="A11" s="56">
        <v>1</v>
      </c>
      <c r="B11" s="538" t="s">
        <v>100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40"/>
      <c r="S11" s="87"/>
      <c r="T11" s="88"/>
      <c r="U11" s="88"/>
      <c r="V11" s="88"/>
      <c r="W11" s="89"/>
      <c r="X11" s="547">
        <v>2</v>
      </c>
      <c r="Y11" s="548"/>
      <c r="Z11" s="179" t="s">
        <v>9</v>
      </c>
      <c r="AA11" s="548">
        <v>1</v>
      </c>
      <c r="AB11" s="549"/>
      <c r="AC11" s="547">
        <v>3</v>
      </c>
      <c r="AD11" s="548"/>
      <c r="AE11" s="179" t="s">
        <v>9</v>
      </c>
      <c r="AF11" s="548">
        <v>0</v>
      </c>
      <c r="AG11" s="549"/>
      <c r="AH11" s="550">
        <v>2</v>
      </c>
      <c r="AI11" s="551"/>
      <c r="AJ11" s="192" t="s">
        <v>9</v>
      </c>
      <c r="AK11" s="551">
        <v>3</v>
      </c>
      <c r="AL11" s="552"/>
      <c r="AM11" s="547">
        <v>4</v>
      </c>
      <c r="AN11" s="548"/>
      <c r="AO11" s="179" t="s">
        <v>9</v>
      </c>
      <c r="AP11" s="548">
        <v>1</v>
      </c>
      <c r="AQ11" s="549"/>
      <c r="AR11" s="547">
        <v>9</v>
      </c>
      <c r="AS11" s="548"/>
      <c r="AT11" s="179" t="s">
        <v>9</v>
      </c>
      <c r="AU11" s="548">
        <v>0</v>
      </c>
      <c r="AV11" s="549"/>
      <c r="AW11" s="547">
        <v>3</v>
      </c>
      <c r="AX11" s="548"/>
      <c r="AY11" s="179" t="s">
        <v>9</v>
      </c>
      <c r="AZ11" s="548">
        <v>1</v>
      </c>
      <c r="BA11" s="558"/>
      <c r="BB11" s="556">
        <f>SUM(X11+AC11+AH11+AM11+AR11+AW11)</f>
        <v>23</v>
      </c>
      <c r="BC11" s="557"/>
      <c r="BD11" s="556">
        <f aca="true" t="shared" si="0" ref="BD11:BD16">SUM(Q11+V11+AA11+AF11+AK11+AP11+AU11+AZ11)</f>
        <v>6</v>
      </c>
      <c r="BE11" s="557"/>
      <c r="BF11" s="554">
        <v>15</v>
      </c>
      <c r="BG11" s="555"/>
    </row>
    <row r="12" spans="1:59" s="2" customFormat="1" ht="12.75">
      <c r="A12" s="31">
        <v>2</v>
      </c>
      <c r="B12" s="225" t="s">
        <v>122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8"/>
      <c r="S12" s="228">
        <v>1</v>
      </c>
      <c r="T12" s="229"/>
      <c r="U12" s="160" t="s">
        <v>9</v>
      </c>
      <c r="V12" s="229">
        <v>2</v>
      </c>
      <c r="W12" s="230"/>
      <c r="X12" s="58"/>
      <c r="Y12" s="59"/>
      <c r="Z12" s="59"/>
      <c r="AA12" s="59"/>
      <c r="AB12" s="85"/>
      <c r="AC12" s="231">
        <v>3</v>
      </c>
      <c r="AD12" s="232"/>
      <c r="AE12" s="163" t="s">
        <v>9</v>
      </c>
      <c r="AF12" s="232">
        <v>2</v>
      </c>
      <c r="AG12" s="233"/>
      <c r="AH12" s="231">
        <v>4</v>
      </c>
      <c r="AI12" s="232"/>
      <c r="AJ12" s="163" t="s">
        <v>9</v>
      </c>
      <c r="AK12" s="232">
        <v>2</v>
      </c>
      <c r="AL12" s="233"/>
      <c r="AM12" s="234">
        <v>3</v>
      </c>
      <c r="AN12" s="235"/>
      <c r="AO12" s="57" t="s">
        <v>9</v>
      </c>
      <c r="AP12" s="235">
        <v>3</v>
      </c>
      <c r="AQ12" s="242"/>
      <c r="AR12" s="243">
        <v>2</v>
      </c>
      <c r="AS12" s="229"/>
      <c r="AT12" s="160" t="s">
        <v>9</v>
      </c>
      <c r="AU12" s="229">
        <v>3</v>
      </c>
      <c r="AV12" s="230"/>
      <c r="AW12" s="231">
        <v>5</v>
      </c>
      <c r="AX12" s="232"/>
      <c r="AY12" s="163" t="s">
        <v>9</v>
      </c>
      <c r="AZ12" s="232">
        <v>3</v>
      </c>
      <c r="BA12" s="389"/>
      <c r="BB12" s="237">
        <f>SUM(N12+S12+AC12+AH12+AM12+AR12+AW12)</f>
        <v>18</v>
      </c>
      <c r="BC12" s="238"/>
      <c r="BD12" s="237">
        <f t="shared" si="0"/>
        <v>15</v>
      </c>
      <c r="BE12" s="238"/>
      <c r="BF12" s="239">
        <v>10</v>
      </c>
      <c r="BG12" s="240"/>
    </row>
    <row r="13" spans="1:59" s="2" customFormat="1" ht="12.75">
      <c r="A13" s="31">
        <v>3</v>
      </c>
      <c r="B13" s="225" t="s">
        <v>98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/>
      <c r="S13" s="228">
        <v>0</v>
      </c>
      <c r="T13" s="229"/>
      <c r="U13" s="160" t="s">
        <v>9</v>
      </c>
      <c r="V13" s="229">
        <v>3</v>
      </c>
      <c r="W13" s="230"/>
      <c r="X13" s="243">
        <v>2</v>
      </c>
      <c r="Y13" s="229"/>
      <c r="Z13" s="160" t="s">
        <v>9</v>
      </c>
      <c r="AA13" s="229">
        <v>3</v>
      </c>
      <c r="AB13" s="230"/>
      <c r="AC13" s="58"/>
      <c r="AD13" s="59"/>
      <c r="AE13" s="59"/>
      <c r="AF13" s="59"/>
      <c r="AG13" s="85"/>
      <c r="AH13" s="231">
        <v>4</v>
      </c>
      <c r="AI13" s="232"/>
      <c r="AJ13" s="163" t="s">
        <v>9</v>
      </c>
      <c r="AK13" s="232">
        <v>2</v>
      </c>
      <c r="AL13" s="233"/>
      <c r="AM13" s="231">
        <v>6</v>
      </c>
      <c r="AN13" s="232"/>
      <c r="AO13" s="163" t="s">
        <v>9</v>
      </c>
      <c r="AP13" s="232">
        <v>4</v>
      </c>
      <c r="AQ13" s="233"/>
      <c r="AR13" s="231">
        <v>3</v>
      </c>
      <c r="AS13" s="232"/>
      <c r="AT13" s="163" t="s">
        <v>9</v>
      </c>
      <c r="AU13" s="232">
        <v>2</v>
      </c>
      <c r="AV13" s="233"/>
      <c r="AW13" s="231">
        <v>4</v>
      </c>
      <c r="AX13" s="232"/>
      <c r="AY13" s="163" t="s">
        <v>9</v>
      </c>
      <c r="AZ13" s="232">
        <v>3</v>
      </c>
      <c r="BA13" s="389"/>
      <c r="BB13" s="237">
        <f>SUM(N13+S13+X13+AH13+AM13+AR13+AW13)</f>
        <v>19</v>
      </c>
      <c r="BC13" s="238"/>
      <c r="BD13" s="237">
        <f t="shared" si="0"/>
        <v>17</v>
      </c>
      <c r="BE13" s="238"/>
      <c r="BF13" s="239">
        <v>12</v>
      </c>
      <c r="BG13" s="240"/>
    </row>
    <row r="14" spans="1:59" s="2" customFormat="1" ht="12.75">
      <c r="A14" s="31">
        <v>4</v>
      </c>
      <c r="B14" s="225" t="s">
        <v>128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45">
        <v>3</v>
      </c>
      <c r="T14" s="232"/>
      <c r="U14" s="163" t="s">
        <v>9</v>
      </c>
      <c r="V14" s="232">
        <v>2</v>
      </c>
      <c r="W14" s="233"/>
      <c r="X14" s="243">
        <v>2</v>
      </c>
      <c r="Y14" s="229"/>
      <c r="Z14" s="160" t="s">
        <v>9</v>
      </c>
      <c r="AA14" s="229">
        <v>4</v>
      </c>
      <c r="AB14" s="230"/>
      <c r="AC14" s="243">
        <v>2</v>
      </c>
      <c r="AD14" s="229"/>
      <c r="AE14" s="160" t="s">
        <v>9</v>
      </c>
      <c r="AF14" s="229">
        <v>4</v>
      </c>
      <c r="AG14" s="230"/>
      <c r="AH14" s="58"/>
      <c r="AI14" s="59"/>
      <c r="AJ14" s="59"/>
      <c r="AK14" s="59"/>
      <c r="AL14" s="85"/>
      <c r="AM14" s="234">
        <v>2</v>
      </c>
      <c r="AN14" s="235"/>
      <c r="AO14" s="57" t="s">
        <v>9</v>
      </c>
      <c r="AP14" s="235">
        <v>2</v>
      </c>
      <c r="AQ14" s="242"/>
      <c r="AR14" s="231">
        <v>5</v>
      </c>
      <c r="AS14" s="232"/>
      <c r="AT14" s="163" t="s">
        <v>9</v>
      </c>
      <c r="AU14" s="232">
        <v>2</v>
      </c>
      <c r="AV14" s="233"/>
      <c r="AW14" s="234">
        <v>6</v>
      </c>
      <c r="AX14" s="235"/>
      <c r="AY14" s="57" t="s">
        <v>9</v>
      </c>
      <c r="AZ14" s="235">
        <v>6</v>
      </c>
      <c r="BA14" s="236"/>
      <c r="BB14" s="237">
        <f>SUM(N14+S14+X14+AC14+AM14+AR14+AW14)</f>
        <v>20</v>
      </c>
      <c r="BC14" s="238"/>
      <c r="BD14" s="237">
        <f t="shared" si="0"/>
        <v>20</v>
      </c>
      <c r="BE14" s="238"/>
      <c r="BF14" s="239">
        <v>8</v>
      </c>
      <c r="BG14" s="240"/>
    </row>
    <row r="15" spans="1:59" s="2" customFormat="1" ht="12.75">
      <c r="A15" s="31">
        <v>5</v>
      </c>
      <c r="B15" s="225" t="s">
        <v>127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28">
        <v>1</v>
      </c>
      <c r="T15" s="229"/>
      <c r="U15" s="160" t="s">
        <v>9</v>
      </c>
      <c r="V15" s="229">
        <v>4</v>
      </c>
      <c r="W15" s="230"/>
      <c r="X15" s="234">
        <v>3</v>
      </c>
      <c r="Y15" s="235"/>
      <c r="Z15" s="57" t="s">
        <v>9</v>
      </c>
      <c r="AA15" s="235">
        <v>3</v>
      </c>
      <c r="AB15" s="242"/>
      <c r="AC15" s="243">
        <v>4</v>
      </c>
      <c r="AD15" s="229"/>
      <c r="AE15" s="160" t="s">
        <v>9</v>
      </c>
      <c r="AF15" s="229">
        <v>6</v>
      </c>
      <c r="AG15" s="230"/>
      <c r="AH15" s="234">
        <v>2</v>
      </c>
      <c r="AI15" s="235"/>
      <c r="AJ15" s="57" t="s">
        <v>9</v>
      </c>
      <c r="AK15" s="235">
        <v>2</v>
      </c>
      <c r="AL15" s="242"/>
      <c r="AM15" s="58"/>
      <c r="AN15" s="59"/>
      <c r="AO15" s="59"/>
      <c r="AP15" s="59"/>
      <c r="AQ15" s="85"/>
      <c r="AR15" s="231">
        <v>5</v>
      </c>
      <c r="AS15" s="232"/>
      <c r="AT15" s="163" t="s">
        <v>9</v>
      </c>
      <c r="AU15" s="232">
        <v>0</v>
      </c>
      <c r="AV15" s="233"/>
      <c r="AW15" s="231">
        <v>3</v>
      </c>
      <c r="AX15" s="232"/>
      <c r="AY15" s="163" t="s">
        <v>9</v>
      </c>
      <c r="AZ15" s="232">
        <v>0</v>
      </c>
      <c r="BA15" s="389"/>
      <c r="BB15" s="237">
        <f>SUM(N15+S15+X15+AC15+AH15+AR15+AW15)</f>
        <v>18</v>
      </c>
      <c r="BC15" s="238"/>
      <c r="BD15" s="237">
        <f t="shared" si="0"/>
        <v>15</v>
      </c>
      <c r="BE15" s="238"/>
      <c r="BF15" s="239">
        <v>8</v>
      </c>
      <c r="BG15" s="240"/>
    </row>
    <row r="16" spans="1:59" s="2" customFormat="1" ht="12.75">
      <c r="A16" s="31">
        <v>6</v>
      </c>
      <c r="B16" s="225" t="s">
        <v>108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8"/>
      <c r="S16" s="228">
        <v>0</v>
      </c>
      <c r="T16" s="229"/>
      <c r="U16" s="160" t="s">
        <v>9</v>
      </c>
      <c r="V16" s="229">
        <v>9</v>
      </c>
      <c r="W16" s="230"/>
      <c r="X16" s="231">
        <v>3</v>
      </c>
      <c r="Y16" s="232"/>
      <c r="Z16" s="163" t="s">
        <v>9</v>
      </c>
      <c r="AA16" s="232">
        <v>2</v>
      </c>
      <c r="AB16" s="233"/>
      <c r="AC16" s="243">
        <v>2</v>
      </c>
      <c r="AD16" s="229"/>
      <c r="AE16" s="160" t="s">
        <v>9</v>
      </c>
      <c r="AF16" s="229">
        <v>3</v>
      </c>
      <c r="AG16" s="230"/>
      <c r="AH16" s="243">
        <v>2</v>
      </c>
      <c r="AI16" s="229"/>
      <c r="AJ16" s="160" t="s">
        <v>9</v>
      </c>
      <c r="AK16" s="229">
        <v>5</v>
      </c>
      <c r="AL16" s="230"/>
      <c r="AM16" s="403">
        <v>0</v>
      </c>
      <c r="AN16" s="399"/>
      <c r="AO16" s="161" t="s">
        <v>9</v>
      </c>
      <c r="AP16" s="399">
        <v>5</v>
      </c>
      <c r="AQ16" s="400"/>
      <c r="AR16" s="58"/>
      <c r="AS16" s="59"/>
      <c r="AT16" s="59"/>
      <c r="AU16" s="59"/>
      <c r="AV16" s="85"/>
      <c r="AW16" s="243">
        <v>0</v>
      </c>
      <c r="AX16" s="229"/>
      <c r="AY16" s="160" t="s">
        <v>9</v>
      </c>
      <c r="AZ16" s="229">
        <v>1</v>
      </c>
      <c r="BA16" s="244"/>
      <c r="BB16" s="237">
        <f>SUM(N16+S16+X16+AC16+AH16+AM16+AW16)</f>
        <v>7</v>
      </c>
      <c r="BC16" s="238"/>
      <c r="BD16" s="237">
        <f t="shared" si="0"/>
        <v>25</v>
      </c>
      <c r="BE16" s="238"/>
      <c r="BF16" s="239">
        <v>3</v>
      </c>
      <c r="BG16" s="240"/>
    </row>
    <row r="17" spans="1:59" s="2" customFormat="1" ht="13.5" thickBot="1">
      <c r="A17" s="33">
        <v>7</v>
      </c>
      <c r="B17" s="246" t="s">
        <v>124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8"/>
      <c r="S17" s="415">
        <v>1</v>
      </c>
      <c r="T17" s="387"/>
      <c r="U17" s="180" t="s">
        <v>9</v>
      </c>
      <c r="V17" s="387">
        <v>3</v>
      </c>
      <c r="W17" s="388"/>
      <c r="X17" s="401">
        <v>3</v>
      </c>
      <c r="Y17" s="387"/>
      <c r="Z17" s="180" t="s">
        <v>9</v>
      </c>
      <c r="AA17" s="387">
        <v>5</v>
      </c>
      <c r="AB17" s="388"/>
      <c r="AC17" s="401">
        <v>3</v>
      </c>
      <c r="AD17" s="387"/>
      <c r="AE17" s="180" t="s">
        <v>9</v>
      </c>
      <c r="AF17" s="387">
        <v>4</v>
      </c>
      <c r="AG17" s="388"/>
      <c r="AH17" s="520">
        <v>6</v>
      </c>
      <c r="AI17" s="385"/>
      <c r="AJ17" s="121" t="s">
        <v>9</v>
      </c>
      <c r="AK17" s="385">
        <v>6</v>
      </c>
      <c r="AL17" s="386"/>
      <c r="AM17" s="412">
        <v>0</v>
      </c>
      <c r="AN17" s="413"/>
      <c r="AO17" s="193" t="s">
        <v>9</v>
      </c>
      <c r="AP17" s="413">
        <v>3</v>
      </c>
      <c r="AQ17" s="414"/>
      <c r="AR17" s="256">
        <v>1</v>
      </c>
      <c r="AS17" s="257"/>
      <c r="AT17" s="183" t="s">
        <v>9</v>
      </c>
      <c r="AU17" s="257">
        <v>0</v>
      </c>
      <c r="AV17" s="258"/>
      <c r="AW17" s="60"/>
      <c r="AX17" s="61"/>
      <c r="AY17" s="61"/>
      <c r="AZ17" s="61"/>
      <c r="BA17" s="62"/>
      <c r="BB17" s="259">
        <f>SUM(N17+S17+X17+AC17+AH17+AM17+AR17)</f>
        <v>14</v>
      </c>
      <c r="BC17" s="260"/>
      <c r="BD17" s="259">
        <f>SUM(Q17+V17+AA17+AF17+AK17+AP17+AU17+AZ17)</f>
        <v>21</v>
      </c>
      <c r="BE17" s="260"/>
      <c r="BF17" s="261">
        <v>4</v>
      </c>
      <c r="BG17" s="262"/>
    </row>
    <row r="18" spans="1:57" s="2" customFormat="1" ht="14.25" thickBot="1" thickTop="1">
      <c r="A18" s="9"/>
      <c r="N18" s="10"/>
      <c r="S18" s="10"/>
      <c r="X18" s="10"/>
      <c r="AC18" s="10"/>
      <c r="AH18" s="10"/>
      <c r="AM18" s="10"/>
      <c r="AN18" s="10"/>
      <c r="AR18" s="10"/>
      <c r="AW18" s="543" t="s">
        <v>10</v>
      </c>
      <c r="AX18" s="543"/>
      <c r="AY18" s="543"/>
      <c r="AZ18" s="543"/>
      <c r="BA18" s="543"/>
      <c r="BB18" s="544">
        <f>SUM(BB11:BB17)</f>
        <v>119</v>
      </c>
      <c r="BC18" s="545"/>
      <c r="BD18" s="544">
        <f>SUM(BD11:BD17)</f>
        <v>119</v>
      </c>
      <c r="BE18" s="545"/>
    </row>
    <row r="19" spans="1:57" s="2" customFormat="1" ht="16.5" customHeight="1" thickBot="1" thickTop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46" t="s">
        <v>22</v>
      </c>
      <c r="T19" s="546"/>
      <c r="U19" s="546"/>
      <c r="V19" s="546"/>
      <c r="W19" s="546"/>
      <c r="X19" s="546"/>
      <c r="Y19" s="546"/>
      <c r="Z19" s="546"/>
      <c r="AA19" s="546"/>
      <c r="AB19" s="546"/>
      <c r="AC19" s="546"/>
      <c r="AD19" s="546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s="2" customFormat="1" ht="14.25" thickBot="1" thickTop="1">
      <c r="A20" s="542" t="s">
        <v>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270">
        <v>1</v>
      </c>
      <c r="T20" s="271"/>
      <c r="U20" s="272">
        <v>2</v>
      </c>
      <c r="V20" s="271"/>
      <c r="W20" s="272">
        <v>3</v>
      </c>
      <c r="X20" s="271"/>
      <c r="Y20" s="272">
        <v>4</v>
      </c>
      <c r="Z20" s="271"/>
      <c r="AA20" s="272">
        <v>5</v>
      </c>
      <c r="AB20" s="271"/>
      <c r="AC20" s="272">
        <v>6</v>
      </c>
      <c r="AD20" s="271"/>
      <c r="AE20" s="272">
        <v>7</v>
      </c>
      <c r="AF20" s="271"/>
      <c r="AG20" s="272">
        <v>8</v>
      </c>
      <c r="AH20" s="271"/>
      <c r="AI20" s="272">
        <v>9</v>
      </c>
      <c r="AJ20" s="271"/>
      <c r="AK20" s="272">
        <v>10</v>
      </c>
      <c r="AL20" s="271"/>
      <c r="AM20" s="272">
        <v>11</v>
      </c>
      <c r="AN20" s="271"/>
      <c r="AO20" s="272">
        <v>12</v>
      </c>
      <c r="AP20" s="271"/>
      <c r="AQ20" s="272">
        <v>13</v>
      </c>
      <c r="AR20" s="271"/>
      <c r="AS20" s="272">
        <v>14</v>
      </c>
      <c r="AT20" s="271"/>
      <c r="AU20" s="272">
        <v>15</v>
      </c>
      <c r="AV20" s="271"/>
      <c r="AW20" s="272">
        <v>16</v>
      </c>
      <c r="AX20" s="271"/>
      <c r="AY20" s="272">
        <v>17</v>
      </c>
      <c r="AZ20" s="271"/>
      <c r="BA20" s="272">
        <v>18</v>
      </c>
      <c r="BB20" s="513"/>
      <c r="BC20" s="373"/>
      <c r="BD20" s="206"/>
      <c r="BE20" s="14"/>
    </row>
    <row r="21" spans="1:57" s="2" customFormat="1" ht="13.5" thickTop="1">
      <c r="A21" s="56">
        <v>1</v>
      </c>
      <c r="B21" s="538" t="s">
        <v>100</v>
      </c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40"/>
      <c r="S21" s="541" t="s">
        <v>160</v>
      </c>
      <c r="T21" s="532"/>
      <c r="U21" s="531" t="s">
        <v>160</v>
      </c>
      <c r="V21" s="532"/>
      <c r="W21" s="531" t="s">
        <v>160</v>
      </c>
      <c r="X21" s="532"/>
      <c r="Y21" s="531" t="s">
        <v>160</v>
      </c>
      <c r="Z21" s="532"/>
      <c r="AA21" s="531" t="s">
        <v>160</v>
      </c>
      <c r="AB21" s="532"/>
      <c r="AC21" s="531" t="s">
        <v>160</v>
      </c>
      <c r="AD21" s="532"/>
      <c r="AE21" s="531" t="s">
        <v>160</v>
      </c>
      <c r="AF21" s="532"/>
      <c r="AG21" s="531" t="s">
        <v>160</v>
      </c>
      <c r="AH21" s="532"/>
      <c r="AI21" s="531" t="s">
        <v>160</v>
      </c>
      <c r="AJ21" s="532"/>
      <c r="AK21" s="531" t="s">
        <v>160</v>
      </c>
      <c r="AL21" s="532"/>
      <c r="AM21" s="531" t="s">
        <v>160</v>
      </c>
      <c r="AN21" s="532"/>
      <c r="AO21" s="531" t="s">
        <v>160</v>
      </c>
      <c r="AP21" s="532"/>
      <c r="AQ21" s="531" t="s">
        <v>160</v>
      </c>
      <c r="AR21" s="532"/>
      <c r="AS21" s="531" t="s">
        <v>160</v>
      </c>
      <c r="AT21" s="532"/>
      <c r="AU21" s="531" t="s">
        <v>160</v>
      </c>
      <c r="AV21" s="532"/>
      <c r="AW21" s="533"/>
      <c r="AX21" s="534"/>
      <c r="AY21" s="533"/>
      <c r="AZ21" s="534"/>
      <c r="BA21" s="533"/>
      <c r="BB21" s="535"/>
      <c r="BC21" s="536"/>
      <c r="BD21" s="537"/>
      <c r="BE21" s="42"/>
    </row>
    <row r="22" spans="1:57" s="2" customFormat="1" ht="12.75">
      <c r="A22" s="31">
        <v>2</v>
      </c>
      <c r="B22" s="225" t="s">
        <v>122</v>
      </c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8"/>
      <c r="S22" s="282" t="s">
        <v>160</v>
      </c>
      <c r="T22" s="283"/>
      <c r="U22" s="284" t="s">
        <v>160</v>
      </c>
      <c r="V22" s="283"/>
      <c r="W22" s="284" t="s">
        <v>160</v>
      </c>
      <c r="X22" s="283"/>
      <c r="Y22" s="284" t="s">
        <v>160</v>
      </c>
      <c r="Z22" s="283"/>
      <c r="AA22" s="284" t="s">
        <v>160</v>
      </c>
      <c r="AB22" s="283"/>
      <c r="AC22" s="284" t="s">
        <v>160</v>
      </c>
      <c r="AD22" s="283"/>
      <c r="AE22" s="284" t="s">
        <v>160</v>
      </c>
      <c r="AF22" s="283"/>
      <c r="AG22" s="284" t="s">
        <v>160</v>
      </c>
      <c r="AH22" s="283"/>
      <c r="AI22" s="284" t="s">
        <v>160</v>
      </c>
      <c r="AJ22" s="283"/>
      <c r="AK22" s="284" t="s">
        <v>160</v>
      </c>
      <c r="AL22" s="283"/>
      <c r="AM22" s="285"/>
      <c r="AN22" s="286"/>
      <c r="AO22" s="285"/>
      <c r="AP22" s="286"/>
      <c r="AQ22" s="285"/>
      <c r="AR22" s="286"/>
      <c r="AS22" s="285"/>
      <c r="AT22" s="286"/>
      <c r="AU22" s="285"/>
      <c r="AV22" s="286"/>
      <c r="AW22" s="285"/>
      <c r="AX22" s="286"/>
      <c r="AY22" s="285"/>
      <c r="AZ22" s="286"/>
      <c r="BA22" s="285"/>
      <c r="BB22" s="287"/>
      <c r="BC22" s="536"/>
      <c r="BD22" s="537"/>
      <c r="BE22" s="15"/>
    </row>
    <row r="23" spans="1:57" s="2" customFormat="1" ht="12.75">
      <c r="A23" s="31">
        <v>3</v>
      </c>
      <c r="B23" s="225" t="s">
        <v>98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7"/>
      <c r="S23" s="282" t="s">
        <v>160</v>
      </c>
      <c r="T23" s="283"/>
      <c r="U23" s="284" t="s">
        <v>160</v>
      </c>
      <c r="V23" s="283"/>
      <c r="W23" s="284" t="s">
        <v>160</v>
      </c>
      <c r="X23" s="283"/>
      <c r="Y23" s="284" t="s">
        <v>160</v>
      </c>
      <c r="Z23" s="283"/>
      <c r="AA23" s="284" t="s">
        <v>160</v>
      </c>
      <c r="AB23" s="283"/>
      <c r="AC23" s="284" t="s">
        <v>160</v>
      </c>
      <c r="AD23" s="283"/>
      <c r="AE23" s="284" t="s">
        <v>160</v>
      </c>
      <c r="AF23" s="283"/>
      <c r="AG23" s="284" t="s">
        <v>160</v>
      </c>
      <c r="AH23" s="283"/>
      <c r="AI23" s="284" t="s">
        <v>160</v>
      </c>
      <c r="AJ23" s="283"/>
      <c r="AK23" s="284" t="s">
        <v>160</v>
      </c>
      <c r="AL23" s="283"/>
      <c r="AM23" s="284" t="s">
        <v>160</v>
      </c>
      <c r="AN23" s="283"/>
      <c r="AO23" s="284" t="s">
        <v>160</v>
      </c>
      <c r="AP23" s="283"/>
      <c r="AQ23" s="285"/>
      <c r="AR23" s="286"/>
      <c r="AS23" s="285"/>
      <c r="AT23" s="286"/>
      <c r="AU23" s="285"/>
      <c r="AV23" s="286"/>
      <c r="AW23" s="285"/>
      <c r="AX23" s="286"/>
      <c r="AY23" s="285"/>
      <c r="AZ23" s="286"/>
      <c r="BA23" s="285"/>
      <c r="BB23" s="287"/>
      <c r="BC23" s="536"/>
      <c r="BD23" s="537"/>
      <c r="BE23" s="15"/>
    </row>
    <row r="24" spans="1:57" s="2" customFormat="1" ht="12.75">
      <c r="A24" s="31">
        <v>4</v>
      </c>
      <c r="B24" s="225" t="s">
        <v>128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7"/>
      <c r="S24" s="282" t="s">
        <v>160</v>
      </c>
      <c r="T24" s="283"/>
      <c r="U24" s="284" t="s">
        <v>160</v>
      </c>
      <c r="V24" s="283"/>
      <c r="W24" s="284" t="s">
        <v>160</v>
      </c>
      <c r="X24" s="283"/>
      <c r="Y24" s="284" t="s">
        <v>160</v>
      </c>
      <c r="Z24" s="283"/>
      <c r="AA24" s="284" t="s">
        <v>160</v>
      </c>
      <c r="AB24" s="283"/>
      <c r="AC24" s="284" t="s">
        <v>160</v>
      </c>
      <c r="AD24" s="283"/>
      <c r="AE24" s="284" t="s">
        <v>160</v>
      </c>
      <c r="AF24" s="283"/>
      <c r="AG24" s="284" t="s">
        <v>160</v>
      </c>
      <c r="AH24" s="283"/>
      <c r="AI24" s="285"/>
      <c r="AJ24" s="286"/>
      <c r="AK24" s="285"/>
      <c r="AL24" s="286"/>
      <c r="AM24" s="285"/>
      <c r="AN24" s="286"/>
      <c r="AO24" s="285"/>
      <c r="AP24" s="286"/>
      <c r="AQ24" s="285"/>
      <c r="AR24" s="286"/>
      <c r="AS24" s="285"/>
      <c r="AT24" s="286"/>
      <c r="AU24" s="285"/>
      <c r="AV24" s="286"/>
      <c r="AW24" s="285"/>
      <c r="AX24" s="286"/>
      <c r="AY24" s="285"/>
      <c r="AZ24" s="286"/>
      <c r="BA24" s="285"/>
      <c r="BB24" s="287"/>
      <c r="BC24" s="536"/>
      <c r="BD24" s="537"/>
      <c r="BE24" s="15"/>
    </row>
    <row r="25" spans="1:57" s="2" customFormat="1" ht="12.75">
      <c r="A25" s="31">
        <v>5</v>
      </c>
      <c r="B25" s="225" t="s">
        <v>127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7"/>
      <c r="S25" s="282" t="s">
        <v>160</v>
      </c>
      <c r="T25" s="283"/>
      <c r="U25" s="284" t="s">
        <v>160</v>
      </c>
      <c r="V25" s="283"/>
      <c r="W25" s="284" t="s">
        <v>160</v>
      </c>
      <c r="X25" s="283"/>
      <c r="Y25" s="284" t="s">
        <v>160</v>
      </c>
      <c r="Z25" s="283"/>
      <c r="AA25" s="284" t="s">
        <v>160</v>
      </c>
      <c r="AB25" s="283"/>
      <c r="AC25" s="284" t="s">
        <v>160</v>
      </c>
      <c r="AD25" s="283"/>
      <c r="AE25" s="284" t="s">
        <v>160</v>
      </c>
      <c r="AF25" s="283"/>
      <c r="AG25" s="284" t="s">
        <v>160</v>
      </c>
      <c r="AH25" s="283"/>
      <c r="AI25" s="285"/>
      <c r="AJ25" s="286"/>
      <c r="AK25" s="285"/>
      <c r="AL25" s="286"/>
      <c r="AM25" s="285"/>
      <c r="AN25" s="286"/>
      <c r="AO25" s="285"/>
      <c r="AP25" s="286"/>
      <c r="AQ25" s="285"/>
      <c r="AR25" s="286"/>
      <c r="AS25" s="285"/>
      <c r="AT25" s="286"/>
      <c r="AU25" s="285"/>
      <c r="AV25" s="286"/>
      <c r="AW25" s="285"/>
      <c r="AX25" s="286"/>
      <c r="AY25" s="285"/>
      <c r="AZ25" s="286"/>
      <c r="BA25" s="285"/>
      <c r="BB25" s="287"/>
      <c r="BC25" s="536"/>
      <c r="BD25" s="537"/>
      <c r="BE25" s="15"/>
    </row>
    <row r="26" spans="1:57" s="2" customFormat="1" ht="12.75">
      <c r="A26" s="31">
        <v>6</v>
      </c>
      <c r="B26" s="225" t="s">
        <v>108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8"/>
      <c r="S26" s="282" t="s">
        <v>160</v>
      </c>
      <c r="T26" s="283"/>
      <c r="U26" s="284" t="s">
        <v>160</v>
      </c>
      <c r="V26" s="283"/>
      <c r="W26" s="284" t="s">
        <v>160</v>
      </c>
      <c r="X26" s="283"/>
      <c r="Y26" s="285"/>
      <c r="Z26" s="286"/>
      <c r="AA26" s="285"/>
      <c r="AB26" s="286"/>
      <c r="AC26" s="285"/>
      <c r="AD26" s="286"/>
      <c r="AE26" s="285"/>
      <c r="AF26" s="286"/>
      <c r="AG26" s="285"/>
      <c r="AH26" s="286"/>
      <c r="AI26" s="285"/>
      <c r="AJ26" s="286"/>
      <c r="AK26" s="285"/>
      <c r="AL26" s="286"/>
      <c r="AM26" s="285"/>
      <c r="AN26" s="286"/>
      <c r="AO26" s="285"/>
      <c r="AP26" s="286"/>
      <c r="AQ26" s="285"/>
      <c r="AR26" s="286"/>
      <c r="AS26" s="285"/>
      <c r="AT26" s="286"/>
      <c r="AU26" s="285"/>
      <c r="AV26" s="286"/>
      <c r="AW26" s="285"/>
      <c r="AX26" s="286"/>
      <c r="AY26" s="285"/>
      <c r="AZ26" s="286"/>
      <c r="BA26" s="285"/>
      <c r="BB26" s="287"/>
      <c r="BC26" s="536"/>
      <c r="BD26" s="537"/>
      <c r="BE26" s="15"/>
    </row>
    <row r="27" spans="1:57" s="2" customFormat="1" ht="13.5" thickBot="1">
      <c r="A27" s="33">
        <v>7</v>
      </c>
      <c r="B27" s="246" t="s">
        <v>124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8"/>
      <c r="S27" s="288" t="s">
        <v>160</v>
      </c>
      <c r="T27" s="289"/>
      <c r="U27" s="290" t="s">
        <v>160</v>
      </c>
      <c r="V27" s="289"/>
      <c r="W27" s="290" t="s">
        <v>160</v>
      </c>
      <c r="X27" s="289"/>
      <c r="Y27" s="290" t="s">
        <v>160</v>
      </c>
      <c r="Z27" s="289"/>
      <c r="AA27" s="291"/>
      <c r="AB27" s="292"/>
      <c r="AC27" s="291"/>
      <c r="AD27" s="292"/>
      <c r="AE27" s="291"/>
      <c r="AF27" s="292"/>
      <c r="AG27" s="291"/>
      <c r="AH27" s="292"/>
      <c r="AI27" s="291"/>
      <c r="AJ27" s="292"/>
      <c r="AK27" s="291"/>
      <c r="AL27" s="292"/>
      <c r="AM27" s="291"/>
      <c r="AN27" s="292"/>
      <c r="AO27" s="291"/>
      <c r="AP27" s="292"/>
      <c r="AQ27" s="291"/>
      <c r="AR27" s="292"/>
      <c r="AS27" s="291"/>
      <c r="AT27" s="292"/>
      <c r="AU27" s="291"/>
      <c r="AV27" s="292"/>
      <c r="AW27" s="291"/>
      <c r="AX27" s="292"/>
      <c r="AY27" s="291"/>
      <c r="AZ27" s="292"/>
      <c r="BA27" s="291"/>
      <c r="BB27" s="293"/>
      <c r="BC27" s="40"/>
      <c r="BD27" s="41"/>
      <c r="BE27" s="15"/>
    </row>
    <row r="28" spans="1:57" s="2" customFormat="1" ht="14.25" customHeight="1" thickBot="1" thickTop="1">
      <c r="A28" s="9"/>
      <c r="S28" s="529">
        <v>18</v>
      </c>
      <c r="T28" s="530"/>
      <c r="U28" s="529">
        <v>17</v>
      </c>
      <c r="V28" s="530"/>
      <c r="W28" s="529">
        <v>16</v>
      </c>
      <c r="X28" s="530"/>
      <c r="Y28" s="529">
        <v>15</v>
      </c>
      <c r="Z28" s="530"/>
      <c r="AA28" s="529">
        <v>14</v>
      </c>
      <c r="AB28" s="530"/>
      <c r="AC28" s="529">
        <v>13</v>
      </c>
      <c r="AD28" s="530"/>
      <c r="AE28" s="529">
        <v>12</v>
      </c>
      <c r="AF28" s="530"/>
      <c r="AG28" s="529">
        <v>11</v>
      </c>
      <c r="AH28" s="530"/>
      <c r="AI28" s="529">
        <v>10</v>
      </c>
      <c r="AJ28" s="530"/>
      <c r="AK28" s="529">
        <v>9</v>
      </c>
      <c r="AL28" s="530"/>
      <c r="AM28" s="529">
        <v>8</v>
      </c>
      <c r="AN28" s="530"/>
      <c r="AO28" s="529">
        <v>7</v>
      </c>
      <c r="AP28" s="530"/>
      <c r="AQ28" s="529">
        <v>6</v>
      </c>
      <c r="AR28" s="530"/>
      <c r="AS28" s="529">
        <v>5</v>
      </c>
      <c r="AT28" s="530"/>
      <c r="AU28" s="529">
        <v>4</v>
      </c>
      <c r="AV28" s="530"/>
      <c r="AW28" s="529">
        <v>3</v>
      </c>
      <c r="AX28" s="530"/>
      <c r="AY28" s="529">
        <v>2</v>
      </c>
      <c r="AZ28" s="530"/>
      <c r="BA28" s="529">
        <v>1</v>
      </c>
      <c r="BB28" s="553"/>
      <c r="BC28" s="16"/>
      <c r="BD28" s="10"/>
      <c r="BE28" s="14"/>
    </row>
    <row r="29" spans="1:57" ht="14.25" customHeight="1" thickTop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43" t="s">
        <v>24</v>
      </c>
      <c r="AX29" s="2"/>
      <c r="AY29" s="2"/>
      <c r="AZ29" s="2"/>
      <c r="BA29" s="2"/>
      <c r="BB29" s="2"/>
      <c r="BC29" s="2"/>
      <c r="BD29" s="2"/>
      <c r="BE29" s="2"/>
    </row>
    <row r="31" spans="1:42" ht="18.75">
      <c r="A31" s="17" t="s">
        <v>31</v>
      </c>
      <c r="AI31" s="3" t="s">
        <v>49</v>
      </c>
      <c r="AP31" s="3"/>
    </row>
    <row r="32" ht="16.5">
      <c r="A32" s="19" t="s">
        <v>45</v>
      </c>
    </row>
    <row r="33" ht="16.5">
      <c r="A33" s="19" t="s">
        <v>46</v>
      </c>
    </row>
    <row r="34" ht="13.5" thickBot="1"/>
    <row r="35" spans="1:53" s="2" customFormat="1" ht="20.25" thickBot="1" thickTop="1">
      <c r="A35" s="17" t="s">
        <v>26</v>
      </c>
      <c r="AR35" s="201" t="s">
        <v>12</v>
      </c>
      <c r="AS35" s="202"/>
      <c r="AT35" s="202"/>
      <c r="AU35" s="202"/>
      <c r="AV35" s="203"/>
      <c r="AW35" s="201" t="s">
        <v>13</v>
      </c>
      <c r="AX35" s="202"/>
      <c r="AY35" s="202"/>
      <c r="AZ35" s="202"/>
      <c r="BA35" s="203"/>
    </row>
    <row r="36" spans="1:53" s="2" customFormat="1" ht="13.5" thickTop="1">
      <c r="A36" s="308" t="s">
        <v>30</v>
      </c>
      <c r="B36" s="309"/>
      <c r="C36" s="310"/>
      <c r="D36" s="311" t="s">
        <v>14</v>
      </c>
      <c r="E36" s="312"/>
      <c r="F36" s="312"/>
      <c r="G36" s="312"/>
      <c r="H36" s="313"/>
      <c r="I36" s="314" t="s">
        <v>100</v>
      </c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6"/>
      <c r="X36" s="21" t="s">
        <v>9</v>
      </c>
      <c r="Y36" s="311" t="s">
        <v>15</v>
      </c>
      <c r="Z36" s="312"/>
      <c r="AA36" s="312"/>
      <c r="AB36" s="312"/>
      <c r="AC36" s="313"/>
      <c r="AD36" s="314" t="s">
        <v>127</v>
      </c>
      <c r="AE36" s="317"/>
      <c r="AF36" s="317"/>
      <c r="AG36" s="317"/>
      <c r="AH36" s="317"/>
      <c r="AI36" s="317"/>
      <c r="AJ36" s="317"/>
      <c r="AK36" s="317"/>
      <c r="AL36" s="317"/>
      <c r="AM36" s="317"/>
      <c r="AN36" s="317"/>
      <c r="AO36" s="317"/>
      <c r="AP36" s="317"/>
      <c r="AQ36" s="318"/>
      <c r="AR36" s="337">
        <v>3</v>
      </c>
      <c r="AS36" s="338"/>
      <c r="AT36" s="22" t="s">
        <v>9</v>
      </c>
      <c r="AU36" s="338">
        <v>4</v>
      </c>
      <c r="AV36" s="339"/>
      <c r="AW36" s="297" t="s">
        <v>172</v>
      </c>
      <c r="AX36" s="298"/>
      <c r="AY36" s="10" t="s">
        <v>9</v>
      </c>
      <c r="AZ36" s="298" t="s">
        <v>172</v>
      </c>
      <c r="BA36" s="335"/>
    </row>
    <row r="37" spans="1:53" s="2" customFormat="1" ht="13.5" thickBot="1">
      <c r="A37" s="294" t="s">
        <v>50</v>
      </c>
      <c r="B37" s="295"/>
      <c r="C37" s="296"/>
      <c r="D37" s="299" t="s">
        <v>16</v>
      </c>
      <c r="E37" s="300"/>
      <c r="F37" s="300"/>
      <c r="G37" s="300"/>
      <c r="H37" s="301"/>
      <c r="I37" s="302" t="s">
        <v>98</v>
      </c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4"/>
      <c r="X37" s="24" t="s">
        <v>9</v>
      </c>
      <c r="Y37" s="299" t="s">
        <v>17</v>
      </c>
      <c r="Z37" s="300"/>
      <c r="AA37" s="300"/>
      <c r="AB37" s="300"/>
      <c r="AC37" s="301"/>
      <c r="AD37" s="302" t="s">
        <v>122</v>
      </c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19"/>
      <c r="AR37" s="305">
        <v>3</v>
      </c>
      <c r="AS37" s="306"/>
      <c r="AT37" s="25" t="s">
        <v>9</v>
      </c>
      <c r="AU37" s="306">
        <v>4</v>
      </c>
      <c r="AV37" s="307"/>
      <c r="AW37" s="305" t="s">
        <v>172</v>
      </c>
      <c r="AX37" s="306"/>
      <c r="AY37" s="26" t="s">
        <v>9</v>
      </c>
      <c r="AZ37" s="306" t="s">
        <v>172</v>
      </c>
      <c r="BA37" s="307"/>
    </row>
    <row r="38" ht="13.5" thickTop="1"/>
    <row r="39" ht="13.5" thickBot="1"/>
    <row r="40" spans="1:53" ht="20.25" thickBot="1" thickTop="1">
      <c r="A40" s="1" t="s">
        <v>27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01" t="s">
        <v>12</v>
      </c>
      <c r="AS40" s="202"/>
      <c r="AT40" s="202"/>
      <c r="AU40" s="202"/>
      <c r="AV40" s="203"/>
      <c r="AW40" s="201" t="s">
        <v>13</v>
      </c>
      <c r="AX40" s="202"/>
      <c r="AY40" s="202"/>
      <c r="AZ40" s="202"/>
      <c r="BA40" s="203"/>
    </row>
    <row r="41" spans="1:53" ht="14.25" thickBot="1" thickTop="1">
      <c r="A41" s="325" t="s">
        <v>51</v>
      </c>
      <c r="B41" s="326"/>
      <c r="C41" s="327"/>
      <c r="D41" s="328" t="s">
        <v>53</v>
      </c>
      <c r="E41" s="329"/>
      <c r="F41" s="329"/>
      <c r="G41" s="329"/>
      <c r="H41" s="330"/>
      <c r="I41" s="331" t="s">
        <v>127</v>
      </c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3"/>
      <c r="X41" s="27" t="s">
        <v>9</v>
      </c>
      <c r="Y41" s="328" t="s">
        <v>54</v>
      </c>
      <c r="Z41" s="329"/>
      <c r="AA41" s="329"/>
      <c r="AB41" s="329"/>
      <c r="AC41" s="330"/>
      <c r="AD41" s="331" t="s">
        <v>122</v>
      </c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4"/>
      <c r="AR41" s="336">
        <v>1</v>
      </c>
      <c r="AS41" s="320"/>
      <c r="AT41" s="28" t="s">
        <v>9</v>
      </c>
      <c r="AU41" s="320">
        <v>5</v>
      </c>
      <c r="AV41" s="321"/>
      <c r="AW41" s="322" t="s">
        <v>172</v>
      </c>
      <c r="AX41" s="323"/>
      <c r="AY41" s="25" t="s">
        <v>9</v>
      </c>
      <c r="AZ41" s="323" t="s">
        <v>172</v>
      </c>
      <c r="BA41" s="324"/>
    </row>
    <row r="42" ht="13.5" thickTop="1"/>
  </sheetData>
  <sheetProtection/>
  <mergeCells count="334">
    <mergeCell ref="BC22:BD22"/>
    <mergeCell ref="BA24:BB24"/>
    <mergeCell ref="AU25:AV25"/>
    <mergeCell ref="AY25:AZ25"/>
    <mergeCell ref="AY22:AZ22"/>
    <mergeCell ref="BA22:BB22"/>
    <mergeCell ref="BC24:BD24"/>
    <mergeCell ref="AC28:AD28"/>
    <mergeCell ref="AK28:AL28"/>
    <mergeCell ref="AM28:AN28"/>
    <mergeCell ref="AE28:AF28"/>
    <mergeCell ref="AG28:AH28"/>
    <mergeCell ref="AW25:AX25"/>
    <mergeCell ref="AS25:AT25"/>
    <mergeCell ref="AE25:AF25"/>
    <mergeCell ref="AG25:AH25"/>
    <mergeCell ref="AI25:AJ25"/>
    <mergeCell ref="S22:T22"/>
    <mergeCell ref="U22:V22"/>
    <mergeCell ref="AP11:AQ11"/>
    <mergeCell ref="AR11:AS11"/>
    <mergeCell ref="AU11:AV11"/>
    <mergeCell ref="AW11:AX11"/>
    <mergeCell ref="AU22:AV22"/>
    <mergeCell ref="AW22:AX22"/>
    <mergeCell ref="W22:X22"/>
    <mergeCell ref="Y22:Z22"/>
    <mergeCell ref="AC23:AD23"/>
    <mergeCell ref="AM23:AN23"/>
    <mergeCell ref="S23:T23"/>
    <mergeCell ref="U23:V23"/>
    <mergeCell ref="W23:X23"/>
    <mergeCell ref="Y23:Z23"/>
    <mergeCell ref="AA23:AB23"/>
    <mergeCell ref="AE23:AF23"/>
    <mergeCell ref="AG23:AH23"/>
    <mergeCell ref="AI23:AJ23"/>
    <mergeCell ref="AG24:AH24"/>
    <mergeCell ref="BA23:BB23"/>
    <mergeCell ref="AO23:AP23"/>
    <mergeCell ref="AQ23:AR23"/>
    <mergeCell ref="AS23:AT23"/>
    <mergeCell ref="AU23:AV23"/>
    <mergeCell ref="AW23:AX23"/>
    <mergeCell ref="AY23:AZ23"/>
    <mergeCell ref="AK23:AL23"/>
    <mergeCell ref="AQ24:AR24"/>
    <mergeCell ref="S24:T24"/>
    <mergeCell ref="U24:V24"/>
    <mergeCell ref="W24:X24"/>
    <mergeCell ref="Y24:Z24"/>
    <mergeCell ref="AC24:AD24"/>
    <mergeCell ref="AE24:AF24"/>
    <mergeCell ref="AA24:AB24"/>
    <mergeCell ref="AI24:AJ24"/>
    <mergeCell ref="AM24:AN24"/>
    <mergeCell ref="AS24:AT24"/>
    <mergeCell ref="AU24:AV24"/>
    <mergeCell ref="AW24:AX24"/>
    <mergeCell ref="AY24:AZ24"/>
    <mergeCell ref="AK24:AL24"/>
    <mergeCell ref="AO24:AP24"/>
    <mergeCell ref="S25:T25"/>
    <mergeCell ref="U25:V25"/>
    <mergeCell ref="W25:X25"/>
    <mergeCell ref="Y25:Z25"/>
    <mergeCell ref="AA25:AB25"/>
    <mergeCell ref="AC25:AD25"/>
    <mergeCell ref="AO25:AP25"/>
    <mergeCell ref="AI26:AJ26"/>
    <mergeCell ref="AK26:AL26"/>
    <mergeCell ref="AM26:AN26"/>
    <mergeCell ref="AO26:AP26"/>
    <mergeCell ref="AK25:AL25"/>
    <mergeCell ref="AM25:AN25"/>
    <mergeCell ref="BF11:BG11"/>
    <mergeCell ref="BD11:BE11"/>
    <mergeCell ref="AZ11:BA11"/>
    <mergeCell ref="BB11:BC11"/>
    <mergeCell ref="BD10:BE10"/>
    <mergeCell ref="BF10:BG10"/>
    <mergeCell ref="BD12:BE12"/>
    <mergeCell ref="BF12:BG12"/>
    <mergeCell ref="AK12:AL12"/>
    <mergeCell ref="AM12:AN12"/>
    <mergeCell ref="AP12:AQ12"/>
    <mergeCell ref="AR12:AS12"/>
    <mergeCell ref="AU12:AV12"/>
    <mergeCell ref="AW12:AX12"/>
    <mergeCell ref="AZ12:BA12"/>
    <mergeCell ref="BB12:BC12"/>
    <mergeCell ref="BD13:BE13"/>
    <mergeCell ref="BF13:BG13"/>
    <mergeCell ref="AK13:AL13"/>
    <mergeCell ref="AM13:AN13"/>
    <mergeCell ref="AP13:AQ13"/>
    <mergeCell ref="AR13:AS13"/>
    <mergeCell ref="AU13:AV13"/>
    <mergeCell ref="AW13:AX13"/>
    <mergeCell ref="AZ13:BA13"/>
    <mergeCell ref="BB13:BC13"/>
    <mergeCell ref="BD15:BE15"/>
    <mergeCell ref="BF15:BG15"/>
    <mergeCell ref="BB15:BC15"/>
    <mergeCell ref="BD14:BE14"/>
    <mergeCell ref="BF14:BG14"/>
    <mergeCell ref="BB14:BC14"/>
    <mergeCell ref="BD18:BE18"/>
    <mergeCell ref="BF17:BG17"/>
    <mergeCell ref="BD16:BE16"/>
    <mergeCell ref="BF16:BG16"/>
    <mergeCell ref="AZ16:BA16"/>
    <mergeCell ref="BB16:BC16"/>
    <mergeCell ref="AA22:AB22"/>
    <mergeCell ref="AC22:AD22"/>
    <mergeCell ref="AE22:AF22"/>
    <mergeCell ref="AG22:AH22"/>
    <mergeCell ref="BC25:BD25"/>
    <mergeCell ref="BC23:BD23"/>
    <mergeCell ref="AI22:AJ22"/>
    <mergeCell ref="AK22:AL22"/>
    <mergeCell ref="AM22:AN22"/>
    <mergeCell ref="AO22:AP22"/>
    <mergeCell ref="AQ22:AR22"/>
    <mergeCell ref="AS22:AT22"/>
    <mergeCell ref="BA25:BB25"/>
    <mergeCell ref="AQ25:AR25"/>
    <mergeCell ref="BA26:BB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S27:T27"/>
    <mergeCell ref="U27:V27"/>
    <mergeCell ref="W27:X27"/>
    <mergeCell ref="Y27:Z27"/>
    <mergeCell ref="AA27:AB27"/>
    <mergeCell ref="AC27:AD27"/>
    <mergeCell ref="AE27:AF27"/>
    <mergeCell ref="BC26:BD26"/>
    <mergeCell ref="AQ26:AR26"/>
    <mergeCell ref="AS26:AT26"/>
    <mergeCell ref="AU26:AV26"/>
    <mergeCell ref="AW26:AX26"/>
    <mergeCell ref="AY26:AZ26"/>
    <mergeCell ref="AK27:AL27"/>
    <mergeCell ref="BA27:BB27"/>
    <mergeCell ref="AM27:AN27"/>
    <mergeCell ref="AO27:AP27"/>
    <mergeCell ref="AQ27:AR27"/>
    <mergeCell ref="AS27:AT27"/>
    <mergeCell ref="AU27:AV27"/>
    <mergeCell ref="AW27:AX27"/>
    <mergeCell ref="AY28:AZ28"/>
    <mergeCell ref="BA28:BB28"/>
    <mergeCell ref="AW28:AX28"/>
    <mergeCell ref="AU28:AV28"/>
    <mergeCell ref="S28:T28"/>
    <mergeCell ref="U28:V28"/>
    <mergeCell ref="W28:X28"/>
    <mergeCell ref="Y28:Z28"/>
    <mergeCell ref="AS28:AT28"/>
    <mergeCell ref="AA28:AB28"/>
    <mergeCell ref="A1:BG1"/>
    <mergeCell ref="A2:BG2"/>
    <mergeCell ref="A3:BG3"/>
    <mergeCell ref="A4:BG4"/>
    <mergeCell ref="A5:BG5"/>
    <mergeCell ref="A7:BG7"/>
    <mergeCell ref="A10:R10"/>
    <mergeCell ref="BB10:BC10"/>
    <mergeCell ref="B11:R11"/>
    <mergeCell ref="X11:Y11"/>
    <mergeCell ref="AA11:AB11"/>
    <mergeCell ref="AC11:AD11"/>
    <mergeCell ref="AF11:AG11"/>
    <mergeCell ref="AH11:AI11"/>
    <mergeCell ref="AK11:AL11"/>
    <mergeCell ref="AM11:AN11"/>
    <mergeCell ref="B12:R12"/>
    <mergeCell ref="S12:T12"/>
    <mergeCell ref="V12:W12"/>
    <mergeCell ref="AC12:AD12"/>
    <mergeCell ref="AF12:AG12"/>
    <mergeCell ref="AH12:AI12"/>
    <mergeCell ref="B13:R13"/>
    <mergeCell ref="S13:T13"/>
    <mergeCell ref="V13:W13"/>
    <mergeCell ref="X13:Y13"/>
    <mergeCell ref="AA13:AB13"/>
    <mergeCell ref="AH13:AI13"/>
    <mergeCell ref="S14:T14"/>
    <mergeCell ref="V14:W14"/>
    <mergeCell ref="X14:Y14"/>
    <mergeCell ref="AA14:AB14"/>
    <mergeCell ref="AC14:AD14"/>
    <mergeCell ref="AF14:AG14"/>
    <mergeCell ref="AM14:AN14"/>
    <mergeCell ref="AP14:AQ14"/>
    <mergeCell ref="AR14:AS14"/>
    <mergeCell ref="AU14:AV14"/>
    <mergeCell ref="AW14:AX14"/>
    <mergeCell ref="AZ14:BA14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U15:AV15"/>
    <mergeCell ref="AW15:AX15"/>
    <mergeCell ref="AZ15:BA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W16:AX16"/>
    <mergeCell ref="AP17:AQ17"/>
    <mergeCell ref="AR17:AS17"/>
    <mergeCell ref="B17:R17"/>
    <mergeCell ref="S17:T17"/>
    <mergeCell ref="V17:W17"/>
    <mergeCell ref="X17:Y17"/>
    <mergeCell ref="AA17:AB17"/>
    <mergeCell ref="AC17:AD17"/>
    <mergeCell ref="AU17:AV17"/>
    <mergeCell ref="BB17:BC17"/>
    <mergeCell ref="BD17:BE17"/>
    <mergeCell ref="AW18:BA18"/>
    <mergeCell ref="BB18:BC18"/>
    <mergeCell ref="S19:AD19"/>
    <mergeCell ref="AF17:AG17"/>
    <mergeCell ref="AH17:AI17"/>
    <mergeCell ref="AK17:AL17"/>
    <mergeCell ref="AM17:AN17"/>
    <mergeCell ref="A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BC21:BD21"/>
    <mergeCell ref="AG21:AH21"/>
    <mergeCell ref="AI21:AJ21"/>
    <mergeCell ref="AK21:AL21"/>
    <mergeCell ref="AM21:AN21"/>
    <mergeCell ref="AO21:AP21"/>
    <mergeCell ref="AQ21:AR21"/>
    <mergeCell ref="AW35:BA35"/>
    <mergeCell ref="AI28:AJ28"/>
    <mergeCell ref="AO28:AP28"/>
    <mergeCell ref="AQ28:AR28"/>
    <mergeCell ref="AY27:AZ27"/>
    <mergeCell ref="AS21:AT21"/>
    <mergeCell ref="AU21:AV21"/>
    <mergeCell ref="AW21:AX21"/>
    <mergeCell ref="AY21:AZ21"/>
    <mergeCell ref="BA21:BB21"/>
    <mergeCell ref="Y36:AC36"/>
    <mergeCell ref="AD36:AQ36"/>
    <mergeCell ref="AR36:AS36"/>
    <mergeCell ref="B22:R22"/>
    <mergeCell ref="B23:R23"/>
    <mergeCell ref="B26:R26"/>
    <mergeCell ref="B27:R27"/>
    <mergeCell ref="AR35:AV35"/>
    <mergeCell ref="AG27:AH27"/>
    <mergeCell ref="AI27:AJ27"/>
    <mergeCell ref="AZ36:BA36"/>
    <mergeCell ref="A37:C37"/>
    <mergeCell ref="D37:H37"/>
    <mergeCell ref="I37:W37"/>
    <mergeCell ref="Y37:AC37"/>
    <mergeCell ref="AD37:AQ37"/>
    <mergeCell ref="AR37:AS37"/>
    <mergeCell ref="AU37:AV37"/>
    <mergeCell ref="A36:C36"/>
    <mergeCell ref="D36:H36"/>
    <mergeCell ref="AZ41:BA41"/>
    <mergeCell ref="AW37:AX37"/>
    <mergeCell ref="AZ37:BA37"/>
    <mergeCell ref="AR40:AV40"/>
    <mergeCell ref="AW40:BA40"/>
    <mergeCell ref="A41:C41"/>
    <mergeCell ref="D41:H41"/>
    <mergeCell ref="I41:W41"/>
    <mergeCell ref="Y41:AC41"/>
    <mergeCell ref="AD41:AQ41"/>
    <mergeCell ref="B14:R14"/>
    <mergeCell ref="B15:R15"/>
    <mergeCell ref="B24:R24"/>
    <mergeCell ref="B25:R25"/>
    <mergeCell ref="AU41:AV41"/>
    <mergeCell ref="AW41:AX41"/>
    <mergeCell ref="AR41:AS41"/>
    <mergeCell ref="AU36:AV36"/>
    <mergeCell ref="AW36:AX36"/>
    <mergeCell ref="I36:W36"/>
  </mergeCells>
  <printOptions horizontalCentered="1"/>
  <pageMargins left="0.3937007874015748" right="0.3937007874015748" top="0.1968503937007874" bottom="0.5905511811023623" header="0.31496062992125984" footer="0.31496062992125984"/>
  <pageSetup horizontalDpi="300" verticalDpi="300" orientation="landscape" paperSize="9" r:id="rId1"/>
  <rowBreaks count="1" manualBreakCount="1">
    <brk id="29" max="255" man="1"/>
  </rowBreaks>
  <colBreaks count="2" manualBreakCount="2">
    <brk id="59" max="65535" man="1"/>
    <brk id="7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U50"/>
  <sheetViews>
    <sheetView showGridLines="0" tabSelected="1" zoomScalePageLayoutView="0" workbookViewId="0" topLeftCell="A26">
      <selection activeCell="A50" sqref="A50:C50"/>
    </sheetView>
  </sheetViews>
  <sheetFormatPr defaultColWidth="9.140625" defaultRowHeight="12.75"/>
  <cols>
    <col min="1" max="1" width="3.00390625" style="0" customWidth="1"/>
    <col min="2" max="69" width="1.7109375" style="0" customWidth="1"/>
  </cols>
  <sheetData>
    <row r="1" spans="1:73" ht="19.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91"/>
      <c r="BS1" s="91"/>
      <c r="BT1" s="91"/>
      <c r="BU1" s="91"/>
    </row>
    <row r="2" spans="1:73" ht="12.7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  <c r="BC2" s="394"/>
      <c r="BD2" s="394"/>
      <c r="BE2" s="394"/>
      <c r="BF2" s="394"/>
      <c r="BG2" s="394"/>
      <c r="BH2" s="394"/>
      <c r="BI2" s="394"/>
      <c r="BJ2" s="394"/>
      <c r="BK2" s="394"/>
      <c r="BL2" s="394"/>
      <c r="BM2" s="394"/>
      <c r="BN2" s="394"/>
      <c r="BO2" s="394"/>
      <c r="BP2" s="394"/>
      <c r="BQ2" s="394"/>
      <c r="BR2" s="92"/>
      <c r="BS2" s="92"/>
      <c r="BT2" s="92"/>
      <c r="BU2" s="92"/>
    </row>
    <row r="3" spans="1:73" ht="12.75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93"/>
      <c r="BS3" s="93"/>
      <c r="BT3" s="93"/>
      <c r="BU3" s="93"/>
    </row>
    <row r="4" spans="1:73" ht="12.75">
      <c r="A4" s="395" t="s">
        <v>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93"/>
      <c r="BS4" s="93"/>
      <c r="BT4" s="93"/>
      <c r="BU4" s="93"/>
    </row>
    <row r="5" spans="1:73" ht="12.75">
      <c r="A5" s="396" t="s">
        <v>93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55"/>
      <c r="BS5" s="55"/>
      <c r="BT5" s="55"/>
      <c r="BU5" s="55"/>
    </row>
    <row r="6" spans="1:73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</row>
    <row r="7" spans="1:73" ht="27.75">
      <c r="A7" s="199" t="s">
        <v>48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30"/>
      <c r="BS7" s="30"/>
      <c r="BT7" s="30"/>
      <c r="BU7" s="30"/>
    </row>
    <row r="8" spans="1:73" ht="27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</row>
    <row r="9" spans="1:61" ht="19.5" thickBot="1">
      <c r="A9" s="1" t="s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"/>
      <c r="AL9" s="2"/>
      <c r="AM9" s="2"/>
      <c r="AN9" s="3"/>
      <c r="AO9" s="2"/>
      <c r="AP9" s="2"/>
      <c r="AQ9" s="3"/>
      <c r="AR9" s="2"/>
      <c r="AS9" s="2"/>
      <c r="AT9" s="2"/>
      <c r="AU9" s="3"/>
      <c r="AV9" s="18"/>
      <c r="AW9" s="18"/>
      <c r="AX9" s="2"/>
      <c r="AY9" s="18"/>
      <c r="AZ9" s="2"/>
      <c r="BA9" s="18"/>
      <c r="BB9" s="18" t="s">
        <v>96</v>
      </c>
      <c r="BC9" s="2"/>
      <c r="BD9" s="2"/>
      <c r="BE9" s="2"/>
      <c r="BF9" s="2"/>
      <c r="BG9" s="2"/>
      <c r="BH9" s="3"/>
      <c r="BI9" s="2"/>
    </row>
    <row r="10" spans="1:69" s="2" customFormat="1" ht="14.25" thickBot="1" thickTop="1">
      <c r="A10" s="201" t="s">
        <v>97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4">
        <v>1</v>
      </c>
      <c r="T10" s="5"/>
      <c r="U10" s="5"/>
      <c r="V10" s="5"/>
      <c r="W10" s="5"/>
      <c r="X10" s="6">
        <v>2</v>
      </c>
      <c r="Y10" s="5"/>
      <c r="Z10" s="5"/>
      <c r="AA10" s="5"/>
      <c r="AB10" s="5"/>
      <c r="AC10" s="6">
        <v>3</v>
      </c>
      <c r="AD10" s="5"/>
      <c r="AE10" s="5"/>
      <c r="AF10" s="5"/>
      <c r="AG10" s="5"/>
      <c r="AH10" s="6">
        <v>4</v>
      </c>
      <c r="AI10" s="5"/>
      <c r="AJ10" s="5"/>
      <c r="AK10" s="5"/>
      <c r="AL10" s="5"/>
      <c r="AM10" s="6">
        <v>5</v>
      </c>
      <c r="AN10" s="5"/>
      <c r="AO10" s="5"/>
      <c r="AP10" s="5"/>
      <c r="AQ10" s="5"/>
      <c r="AR10" s="6">
        <v>6</v>
      </c>
      <c r="AS10" s="5"/>
      <c r="AT10" s="5"/>
      <c r="AU10" s="5"/>
      <c r="AV10" s="7"/>
      <c r="AW10" s="5">
        <v>7</v>
      </c>
      <c r="AX10" s="5"/>
      <c r="AY10" s="5"/>
      <c r="AZ10" s="5"/>
      <c r="BA10" s="7"/>
      <c r="BB10" s="6">
        <v>8</v>
      </c>
      <c r="BC10" s="5"/>
      <c r="BD10" s="5"/>
      <c r="BE10" s="5"/>
      <c r="BF10" s="5"/>
      <c r="BG10" s="6">
        <v>9</v>
      </c>
      <c r="BH10" s="5"/>
      <c r="BI10" s="5"/>
      <c r="BJ10" s="5"/>
      <c r="BK10" s="8"/>
      <c r="BL10" s="204" t="s">
        <v>6</v>
      </c>
      <c r="BM10" s="205"/>
      <c r="BN10" s="204" t="s">
        <v>7</v>
      </c>
      <c r="BO10" s="205"/>
      <c r="BP10" s="204" t="s">
        <v>8</v>
      </c>
      <c r="BQ10" s="205"/>
    </row>
    <row r="11" spans="1:69" s="2" customFormat="1" ht="13.5" thickTop="1">
      <c r="A11" s="44">
        <v>1</v>
      </c>
      <c r="B11" s="207" t="s">
        <v>131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5"/>
      <c r="S11" s="63"/>
      <c r="T11" s="64"/>
      <c r="U11" s="64"/>
      <c r="V11" s="64"/>
      <c r="W11" s="64"/>
      <c r="X11" s="213">
        <v>3</v>
      </c>
      <c r="Y11" s="214"/>
      <c r="Z11" s="66" t="s">
        <v>9</v>
      </c>
      <c r="AA11" s="214">
        <v>3</v>
      </c>
      <c r="AB11" s="215"/>
      <c r="AC11" s="216">
        <v>0</v>
      </c>
      <c r="AD11" s="217"/>
      <c r="AE11" s="177" t="s">
        <v>9</v>
      </c>
      <c r="AF11" s="217">
        <v>8</v>
      </c>
      <c r="AG11" s="218"/>
      <c r="AH11" s="216">
        <v>0</v>
      </c>
      <c r="AI11" s="217"/>
      <c r="AJ11" s="177" t="s">
        <v>9</v>
      </c>
      <c r="AK11" s="217">
        <v>4</v>
      </c>
      <c r="AL11" s="218"/>
      <c r="AM11" s="216">
        <v>1</v>
      </c>
      <c r="AN11" s="217"/>
      <c r="AO11" s="177" t="s">
        <v>9</v>
      </c>
      <c r="AP11" s="217">
        <v>2</v>
      </c>
      <c r="AQ11" s="218"/>
      <c r="AR11" s="216">
        <v>1</v>
      </c>
      <c r="AS11" s="217"/>
      <c r="AT11" s="177" t="s">
        <v>9</v>
      </c>
      <c r="AU11" s="217">
        <v>6</v>
      </c>
      <c r="AV11" s="218"/>
      <c r="AW11" s="210">
        <v>5</v>
      </c>
      <c r="AX11" s="211"/>
      <c r="AY11" s="164" t="s">
        <v>9</v>
      </c>
      <c r="AZ11" s="211">
        <v>2</v>
      </c>
      <c r="BA11" s="212"/>
      <c r="BB11" s="216">
        <v>5</v>
      </c>
      <c r="BC11" s="217"/>
      <c r="BD11" s="168" t="s">
        <v>9</v>
      </c>
      <c r="BE11" s="217">
        <v>7</v>
      </c>
      <c r="BF11" s="217"/>
      <c r="BG11" s="216">
        <v>0</v>
      </c>
      <c r="BH11" s="217"/>
      <c r="BI11" s="168" t="s">
        <v>9</v>
      </c>
      <c r="BJ11" s="217">
        <v>6</v>
      </c>
      <c r="BK11" s="219"/>
      <c r="BL11" s="220">
        <f aca="true" t="shared" si="0" ref="BL11:BL19">SUM(N11+S11+X11+AC11+AH11+AM11+AR11+AW11+BB11+BG11)</f>
        <v>15</v>
      </c>
      <c r="BM11" s="221"/>
      <c r="BN11" s="220">
        <f aca="true" t="shared" si="1" ref="BN11:BN19">SUM(Q11+V11+AA11+AF11+AK11+AP11+AU11+AZ11+BE11+BJ11)</f>
        <v>38</v>
      </c>
      <c r="BO11" s="221"/>
      <c r="BP11" s="517">
        <v>4</v>
      </c>
      <c r="BQ11" s="518"/>
    </row>
    <row r="12" spans="1:69" s="2" customFormat="1" ht="12.75">
      <c r="A12" s="45">
        <v>2</v>
      </c>
      <c r="B12" s="225" t="s">
        <v>120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8"/>
      <c r="S12" s="241">
        <v>3</v>
      </c>
      <c r="T12" s="235"/>
      <c r="U12" s="57" t="s">
        <v>9</v>
      </c>
      <c r="V12" s="235">
        <v>3</v>
      </c>
      <c r="W12" s="242"/>
      <c r="X12" s="58"/>
      <c r="Y12" s="59"/>
      <c r="Z12" s="59"/>
      <c r="AA12" s="59"/>
      <c r="AB12" s="59"/>
      <c r="AC12" s="243">
        <v>2</v>
      </c>
      <c r="AD12" s="229"/>
      <c r="AE12" s="160" t="s">
        <v>9</v>
      </c>
      <c r="AF12" s="229">
        <v>5</v>
      </c>
      <c r="AG12" s="230"/>
      <c r="AH12" s="234">
        <v>2</v>
      </c>
      <c r="AI12" s="235"/>
      <c r="AJ12" s="57" t="s">
        <v>9</v>
      </c>
      <c r="AK12" s="235">
        <v>2</v>
      </c>
      <c r="AL12" s="242"/>
      <c r="AM12" s="231">
        <v>6</v>
      </c>
      <c r="AN12" s="232"/>
      <c r="AO12" s="163" t="s">
        <v>9</v>
      </c>
      <c r="AP12" s="232">
        <v>3</v>
      </c>
      <c r="AQ12" s="233"/>
      <c r="AR12" s="243">
        <v>1</v>
      </c>
      <c r="AS12" s="229"/>
      <c r="AT12" s="160" t="s">
        <v>9</v>
      </c>
      <c r="AU12" s="229">
        <v>2</v>
      </c>
      <c r="AV12" s="230"/>
      <c r="AW12" s="234">
        <v>4</v>
      </c>
      <c r="AX12" s="235"/>
      <c r="AY12" s="57" t="s">
        <v>9</v>
      </c>
      <c r="AZ12" s="235">
        <v>4</v>
      </c>
      <c r="BA12" s="242"/>
      <c r="BB12" s="243">
        <v>2</v>
      </c>
      <c r="BC12" s="229"/>
      <c r="BD12" s="160" t="s">
        <v>9</v>
      </c>
      <c r="BE12" s="229">
        <v>5</v>
      </c>
      <c r="BF12" s="229"/>
      <c r="BG12" s="243">
        <v>1</v>
      </c>
      <c r="BH12" s="229"/>
      <c r="BI12" s="160" t="s">
        <v>9</v>
      </c>
      <c r="BJ12" s="229">
        <v>6</v>
      </c>
      <c r="BK12" s="244"/>
      <c r="BL12" s="237">
        <f t="shared" si="0"/>
        <v>21</v>
      </c>
      <c r="BM12" s="238"/>
      <c r="BN12" s="237">
        <f t="shared" si="1"/>
        <v>30</v>
      </c>
      <c r="BO12" s="238"/>
      <c r="BP12" s="239">
        <v>6</v>
      </c>
      <c r="BQ12" s="240"/>
    </row>
    <row r="13" spans="1:69" s="2" customFormat="1" ht="12.75">
      <c r="A13" s="45">
        <v>3</v>
      </c>
      <c r="B13" s="225" t="s">
        <v>100</v>
      </c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8"/>
      <c r="S13" s="245">
        <v>8</v>
      </c>
      <c r="T13" s="232"/>
      <c r="U13" s="163" t="s">
        <v>9</v>
      </c>
      <c r="V13" s="232">
        <v>0</v>
      </c>
      <c r="W13" s="233"/>
      <c r="X13" s="243">
        <v>5</v>
      </c>
      <c r="Y13" s="229"/>
      <c r="Z13" s="160" t="s">
        <v>9</v>
      </c>
      <c r="AA13" s="229">
        <v>2</v>
      </c>
      <c r="AB13" s="230"/>
      <c r="AC13" s="58"/>
      <c r="AD13" s="59"/>
      <c r="AE13" s="59"/>
      <c r="AF13" s="59"/>
      <c r="AG13" s="59"/>
      <c r="AH13" s="243">
        <v>4</v>
      </c>
      <c r="AI13" s="229"/>
      <c r="AJ13" s="160" t="s">
        <v>9</v>
      </c>
      <c r="AK13" s="229">
        <v>5</v>
      </c>
      <c r="AL13" s="230"/>
      <c r="AM13" s="243">
        <v>1</v>
      </c>
      <c r="AN13" s="229"/>
      <c r="AO13" s="160" t="s">
        <v>9</v>
      </c>
      <c r="AP13" s="229">
        <v>2</v>
      </c>
      <c r="AQ13" s="230"/>
      <c r="AR13" s="231">
        <v>4</v>
      </c>
      <c r="AS13" s="232"/>
      <c r="AT13" s="163" t="s">
        <v>9</v>
      </c>
      <c r="AU13" s="232">
        <v>3</v>
      </c>
      <c r="AV13" s="233"/>
      <c r="AW13" s="231">
        <v>10</v>
      </c>
      <c r="AX13" s="232"/>
      <c r="AY13" s="163" t="s">
        <v>9</v>
      </c>
      <c r="AZ13" s="232">
        <v>3</v>
      </c>
      <c r="BA13" s="233"/>
      <c r="BB13" s="243">
        <v>1</v>
      </c>
      <c r="BC13" s="229"/>
      <c r="BD13" s="160" t="s">
        <v>9</v>
      </c>
      <c r="BE13" s="229">
        <v>3</v>
      </c>
      <c r="BF13" s="229"/>
      <c r="BG13" s="231">
        <v>3</v>
      </c>
      <c r="BH13" s="232"/>
      <c r="BI13" s="163" t="s">
        <v>9</v>
      </c>
      <c r="BJ13" s="232">
        <v>0</v>
      </c>
      <c r="BK13" s="389"/>
      <c r="BL13" s="237">
        <f t="shared" si="0"/>
        <v>36</v>
      </c>
      <c r="BM13" s="238"/>
      <c r="BN13" s="237">
        <f t="shared" si="1"/>
        <v>18</v>
      </c>
      <c r="BO13" s="238"/>
      <c r="BP13" s="239">
        <v>12</v>
      </c>
      <c r="BQ13" s="240"/>
    </row>
    <row r="14" spans="1:69" s="2" customFormat="1" ht="12.75">
      <c r="A14" s="45">
        <v>4</v>
      </c>
      <c r="B14" s="225" t="s">
        <v>101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45">
        <v>4</v>
      </c>
      <c r="T14" s="232"/>
      <c r="U14" s="163" t="s">
        <v>9</v>
      </c>
      <c r="V14" s="232">
        <v>0</v>
      </c>
      <c r="W14" s="233"/>
      <c r="X14" s="234">
        <v>2</v>
      </c>
      <c r="Y14" s="235"/>
      <c r="Z14" s="57" t="s">
        <v>9</v>
      </c>
      <c r="AA14" s="235">
        <v>2</v>
      </c>
      <c r="AB14" s="242"/>
      <c r="AC14" s="231">
        <v>5</v>
      </c>
      <c r="AD14" s="232"/>
      <c r="AE14" s="163" t="s">
        <v>9</v>
      </c>
      <c r="AF14" s="232">
        <v>4</v>
      </c>
      <c r="AG14" s="233"/>
      <c r="AH14" s="58"/>
      <c r="AI14" s="59"/>
      <c r="AJ14" s="59"/>
      <c r="AK14" s="59"/>
      <c r="AL14" s="59"/>
      <c r="AM14" s="234">
        <v>2</v>
      </c>
      <c r="AN14" s="235"/>
      <c r="AO14" s="57" t="s">
        <v>9</v>
      </c>
      <c r="AP14" s="235">
        <v>2</v>
      </c>
      <c r="AQ14" s="242"/>
      <c r="AR14" s="231">
        <v>4</v>
      </c>
      <c r="AS14" s="232"/>
      <c r="AT14" s="163" t="s">
        <v>9</v>
      </c>
      <c r="AU14" s="232">
        <v>3</v>
      </c>
      <c r="AV14" s="233"/>
      <c r="AW14" s="243">
        <v>1</v>
      </c>
      <c r="AX14" s="229"/>
      <c r="AY14" s="160" t="s">
        <v>9</v>
      </c>
      <c r="AZ14" s="229">
        <v>2</v>
      </c>
      <c r="BA14" s="230"/>
      <c r="BB14" s="231">
        <v>3</v>
      </c>
      <c r="BC14" s="232"/>
      <c r="BD14" s="163" t="s">
        <v>9</v>
      </c>
      <c r="BE14" s="232">
        <v>0</v>
      </c>
      <c r="BF14" s="232"/>
      <c r="BG14" s="243">
        <v>1</v>
      </c>
      <c r="BH14" s="229"/>
      <c r="BI14" s="160" t="s">
        <v>9</v>
      </c>
      <c r="BJ14" s="229">
        <v>2</v>
      </c>
      <c r="BK14" s="244"/>
      <c r="BL14" s="237">
        <f t="shared" si="0"/>
        <v>22</v>
      </c>
      <c r="BM14" s="238"/>
      <c r="BN14" s="237">
        <f t="shared" si="1"/>
        <v>15</v>
      </c>
      <c r="BO14" s="238"/>
      <c r="BP14" s="239">
        <v>14</v>
      </c>
      <c r="BQ14" s="240"/>
    </row>
    <row r="15" spans="1:69" s="2" customFormat="1" ht="12.75">
      <c r="A15" s="45">
        <v>5</v>
      </c>
      <c r="B15" s="225" t="s">
        <v>174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7"/>
      <c r="S15" s="245">
        <v>2</v>
      </c>
      <c r="T15" s="232"/>
      <c r="U15" s="163" t="s">
        <v>9</v>
      </c>
      <c r="V15" s="232">
        <v>1</v>
      </c>
      <c r="W15" s="233"/>
      <c r="X15" s="243">
        <v>3</v>
      </c>
      <c r="Y15" s="229"/>
      <c r="Z15" s="160" t="s">
        <v>9</v>
      </c>
      <c r="AA15" s="229">
        <v>6</v>
      </c>
      <c r="AB15" s="230"/>
      <c r="AC15" s="231">
        <v>2</v>
      </c>
      <c r="AD15" s="232"/>
      <c r="AE15" s="163" t="s">
        <v>9</v>
      </c>
      <c r="AF15" s="232">
        <v>1</v>
      </c>
      <c r="AG15" s="233"/>
      <c r="AH15" s="234">
        <v>2</v>
      </c>
      <c r="AI15" s="235"/>
      <c r="AJ15" s="57" t="s">
        <v>9</v>
      </c>
      <c r="AK15" s="235">
        <v>2</v>
      </c>
      <c r="AL15" s="242"/>
      <c r="AM15" s="58"/>
      <c r="AN15" s="59"/>
      <c r="AO15" s="59"/>
      <c r="AP15" s="59"/>
      <c r="AQ15" s="59"/>
      <c r="AR15" s="231">
        <v>4</v>
      </c>
      <c r="AS15" s="232"/>
      <c r="AT15" s="163" t="s">
        <v>9</v>
      </c>
      <c r="AU15" s="232">
        <v>3</v>
      </c>
      <c r="AV15" s="233"/>
      <c r="AW15" s="231">
        <v>4</v>
      </c>
      <c r="AX15" s="232"/>
      <c r="AY15" s="163" t="s">
        <v>9</v>
      </c>
      <c r="AZ15" s="232">
        <v>2</v>
      </c>
      <c r="BA15" s="233"/>
      <c r="BB15" s="243">
        <v>1</v>
      </c>
      <c r="BC15" s="229"/>
      <c r="BD15" s="160" t="s">
        <v>9</v>
      </c>
      <c r="BE15" s="229">
        <v>6</v>
      </c>
      <c r="BF15" s="229"/>
      <c r="BG15" s="243">
        <v>1</v>
      </c>
      <c r="BH15" s="229"/>
      <c r="BI15" s="160" t="s">
        <v>9</v>
      </c>
      <c r="BJ15" s="229">
        <v>2</v>
      </c>
      <c r="BK15" s="244"/>
      <c r="BL15" s="237">
        <f t="shared" si="0"/>
        <v>19</v>
      </c>
      <c r="BM15" s="238"/>
      <c r="BN15" s="237">
        <f t="shared" si="1"/>
        <v>23</v>
      </c>
      <c r="BO15" s="238"/>
      <c r="BP15" s="239">
        <v>13</v>
      </c>
      <c r="BQ15" s="240"/>
    </row>
    <row r="16" spans="1:69" s="2" customFormat="1" ht="12.75">
      <c r="A16" s="47">
        <v>6</v>
      </c>
      <c r="B16" s="225" t="s">
        <v>129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7"/>
      <c r="S16" s="245">
        <v>6</v>
      </c>
      <c r="T16" s="232"/>
      <c r="U16" s="163" t="s">
        <v>9</v>
      </c>
      <c r="V16" s="232">
        <v>1</v>
      </c>
      <c r="W16" s="233"/>
      <c r="X16" s="231">
        <v>2</v>
      </c>
      <c r="Y16" s="232"/>
      <c r="Z16" s="163" t="s">
        <v>9</v>
      </c>
      <c r="AA16" s="232">
        <v>1</v>
      </c>
      <c r="AB16" s="233"/>
      <c r="AC16" s="243">
        <v>3</v>
      </c>
      <c r="AD16" s="229"/>
      <c r="AE16" s="160" t="s">
        <v>9</v>
      </c>
      <c r="AF16" s="229">
        <v>4</v>
      </c>
      <c r="AG16" s="230"/>
      <c r="AH16" s="243">
        <v>3</v>
      </c>
      <c r="AI16" s="229"/>
      <c r="AJ16" s="160" t="s">
        <v>9</v>
      </c>
      <c r="AK16" s="229">
        <v>4</v>
      </c>
      <c r="AL16" s="230"/>
      <c r="AM16" s="243">
        <v>3</v>
      </c>
      <c r="AN16" s="229"/>
      <c r="AO16" s="160" t="s">
        <v>9</v>
      </c>
      <c r="AP16" s="229">
        <v>4</v>
      </c>
      <c r="AQ16" s="230"/>
      <c r="AR16" s="67"/>
      <c r="AS16" s="64"/>
      <c r="AT16" s="64"/>
      <c r="AU16" s="64"/>
      <c r="AV16" s="65"/>
      <c r="AW16" s="231">
        <v>7</v>
      </c>
      <c r="AX16" s="232"/>
      <c r="AY16" s="163" t="s">
        <v>9</v>
      </c>
      <c r="AZ16" s="232">
        <v>1</v>
      </c>
      <c r="BA16" s="233"/>
      <c r="BB16" s="243">
        <v>1</v>
      </c>
      <c r="BC16" s="229"/>
      <c r="BD16" s="160" t="s">
        <v>9</v>
      </c>
      <c r="BE16" s="229">
        <v>2</v>
      </c>
      <c r="BF16" s="229"/>
      <c r="BG16" s="231">
        <v>4</v>
      </c>
      <c r="BH16" s="232"/>
      <c r="BI16" s="163" t="s">
        <v>9</v>
      </c>
      <c r="BJ16" s="232">
        <v>1</v>
      </c>
      <c r="BK16" s="389"/>
      <c r="BL16" s="237">
        <f t="shared" si="0"/>
        <v>29</v>
      </c>
      <c r="BM16" s="238"/>
      <c r="BN16" s="237">
        <f t="shared" si="1"/>
        <v>18</v>
      </c>
      <c r="BO16" s="238"/>
      <c r="BP16" s="239">
        <v>12</v>
      </c>
      <c r="BQ16" s="240"/>
    </row>
    <row r="17" spans="1:69" s="2" customFormat="1" ht="12.75">
      <c r="A17" s="45">
        <v>7</v>
      </c>
      <c r="B17" s="225" t="s">
        <v>116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7"/>
      <c r="S17" s="228">
        <v>2</v>
      </c>
      <c r="T17" s="229"/>
      <c r="U17" s="160" t="s">
        <v>9</v>
      </c>
      <c r="V17" s="229">
        <v>5</v>
      </c>
      <c r="W17" s="230"/>
      <c r="X17" s="234">
        <v>4</v>
      </c>
      <c r="Y17" s="235"/>
      <c r="Z17" s="57" t="s">
        <v>9</v>
      </c>
      <c r="AA17" s="235">
        <v>4</v>
      </c>
      <c r="AB17" s="242"/>
      <c r="AC17" s="243">
        <v>3</v>
      </c>
      <c r="AD17" s="229"/>
      <c r="AE17" s="160" t="s">
        <v>9</v>
      </c>
      <c r="AF17" s="229">
        <v>10</v>
      </c>
      <c r="AG17" s="230"/>
      <c r="AH17" s="231">
        <v>2</v>
      </c>
      <c r="AI17" s="232"/>
      <c r="AJ17" s="163" t="s">
        <v>9</v>
      </c>
      <c r="AK17" s="232">
        <v>1</v>
      </c>
      <c r="AL17" s="233"/>
      <c r="AM17" s="243">
        <v>2</v>
      </c>
      <c r="AN17" s="229"/>
      <c r="AO17" s="160" t="s">
        <v>9</v>
      </c>
      <c r="AP17" s="229">
        <v>4</v>
      </c>
      <c r="AQ17" s="230"/>
      <c r="AR17" s="403">
        <v>1</v>
      </c>
      <c r="AS17" s="399"/>
      <c r="AT17" s="160" t="s">
        <v>9</v>
      </c>
      <c r="AU17" s="399">
        <v>7</v>
      </c>
      <c r="AV17" s="400"/>
      <c r="AW17" s="68"/>
      <c r="AX17" s="69"/>
      <c r="AY17" s="59"/>
      <c r="AZ17" s="69"/>
      <c r="BA17" s="69"/>
      <c r="BB17" s="243">
        <v>1</v>
      </c>
      <c r="BC17" s="229"/>
      <c r="BD17" s="160" t="s">
        <v>9</v>
      </c>
      <c r="BE17" s="229">
        <v>8</v>
      </c>
      <c r="BF17" s="230"/>
      <c r="BG17" s="243">
        <v>1</v>
      </c>
      <c r="BH17" s="229"/>
      <c r="BI17" s="160" t="s">
        <v>9</v>
      </c>
      <c r="BJ17" s="229">
        <v>3</v>
      </c>
      <c r="BK17" s="244"/>
      <c r="BL17" s="237">
        <f t="shared" si="0"/>
        <v>16</v>
      </c>
      <c r="BM17" s="238"/>
      <c r="BN17" s="237">
        <f t="shared" si="1"/>
        <v>42</v>
      </c>
      <c r="BO17" s="238"/>
      <c r="BP17" s="239">
        <v>4</v>
      </c>
      <c r="BQ17" s="240"/>
    </row>
    <row r="18" spans="1:69" s="2" customFormat="1" ht="12.75">
      <c r="A18" s="47">
        <v>8</v>
      </c>
      <c r="B18" s="225" t="s">
        <v>130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7"/>
      <c r="S18" s="245">
        <v>7</v>
      </c>
      <c r="T18" s="232"/>
      <c r="U18" s="163" t="s">
        <v>9</v>
      </c>
      <c r="V18" s="232">
        <v>5</v>
      </c>
      <c r="W18" s="233"/>
      <c r="X18" s="231">
        <v>5</v>
      </c>
      <c r="Y18" s="232"/>
      <c r="Z18" s="163" t="s">
        <v>9</v>
      </c>
      <c r="AA18" s="232">
        <v>2</v>
      </c>
      <c r="AB18" s="233"/>
      <c r="AC18" s="231">
        <v>3</v>
      </c>
      <c r="AD18" s="232"/>
      <c r="AE18" s="163" t="s">
        <v>9</v>
      </c>
      <c r="AF18" s="232">
        <v>1</v>
      </c>
      <c r="AG18" s="233"/>
      <c r="AH18" s="243">
        <v>0</v>
      </c>
      <c r="AI18" s="229"/>
      <c r="AJ18" s="160" t="s">
        <v>9</v>
      </c>
      <c r="AK18" s="229">
        <v>3</v>
      </c>
      <c r="AL18" s="230"/>
      <c r="AM18" s="231">
        <v>6</v>
      </c>
      <c r="AN18" s="232"/>
      <c r="AO18" s="163" t="s">
        <v>9</v>
      </c>
      <c r="AP18" s="232">
        <v>1</v>
      </c>
      <c r="AQ18" s="233"/>
      <c r="AR18" s="527">
        <v>2</v>
      </c>
      <c r="AS18" s="528"/>
      <c r="AT18" s="163" t="s">
        <v>9</v>
      </c>
      <c r="AU18" s="528">
        <v>1</v>
      </c>
      <c r="AV18" s="559"/>
      <c r="AW18" s="231">
        <v>8</v>
      </c>
      <c r="AX18" s="232"/>
      <c r="AY18" s="163" t="s">
        <v>9</v>
      </c>
      <c r="AZ18" s="232">
        <v>1</v>
      </c>
      <c r="BA18" s="233"/>
      <c r="BB18" s="68"/>
      <c r="BC18" s="69"/>
      <c r="BD18" s="59"/>
      <c r="BE18" s="69"/>
      <c r="BF18" s="69"/>
      <c r="BG18" s="231">
        <v>7</v>
      </c>
      <c r="BH18" s="232"/>
      <c r="BI18" s="163" t="s">
        <v>9</v>
      </c>
      <c r="BJ18" s="232">
        <v>4</v>
      </c>
      <c r="BK18" s="389"/>
      <c r="BL18" s="237">
        <f t="shared" si="0"/>
        <v>38</v>
      </c>
      <c r="BM18" s="238"/>
      <c r="BN18" s="237">
        <f t="shared" si="1"/>
        <v>18</v>
      </c>
      <c r="BO18" s="238"/>
      <c r="BP18" s="239">
        <v>21</v>
      </c>
      <c r="BQ18" s="240"/>
    </row>
    <row r="19" spans="1:69" s="2" customFormat="1" ht="13.5" thickBot="1">
      <c r="A19" s="81">
        <v>9</v>
      </c>
      <c r="B19" s="246" t="s">
        <v>132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519">
        <v>6</v>
      </c>
      <c r="T19" s="257"/>
      <c r="U19" s="166" t="s">
        <v>9</v>
      </c>
      <c r="V19" s="257">
        <v>0</v>
      </c>
      <c r="W19" s="258"/>
      <c r="X19" s="256">
        <v>6</v>
      </c>
      <c r="Y19" s="257"/>
      <c r="Z19" s="166" t="s">
        <v>9</v>
      </c>
      <c r="AA19" s="257">
        <v>1</v>
      </c>
      <c r="AB19" s="258"/>
      <c r="AC19" s="401">
        <v>0</v>
      </c>
      <c r="AD19" s="387"/>
      <c r="AE19" s="167" t="s">
        <v>9</v>
      </c>
      <c r="AF19" s="387">
        <v>3</v>
      </c>
      <c r="AG19" s="388"/>
      <c r="AH19" s="256">
        <v>2</v>
      </c>
      <c r="AI19" s="257"/>
      <c r="AJ19" s="166" t="s">
        <v>9</v>
      </c>
      <c r="AK19" s="257">
        <v>1</v>
      </c>
      <c r="AL19" s="258"/>
      <c r="AM19" s="256">
        <v>2</v>
      </c>
      <c r="AN19" s="257"/>
      <c r="AO19" s="166" t="s">
        <v>9</v>
      </c>
      <c r="AP19" s="257">
        <v>1</v>
      </c>
      <c r="AQ19" s="258"/>
      <c r="AR19" s="412">
        <v>1</v>
      </c>
      <c r="AS19" s="413"/>
      <c r="AT19" s="181" t="s">
        <v>9</v>
      </c>
      <c r="AU19" s="413">
        <v>4</v>
      </c>
      <c r="AV19" s="414"/>
      <c r="AW19" s="380">
        <v>3</v>
      </c>
      <c r="AX19" s="381"/>
      <c r="AY19" s="165" t="s">
        <v>9</v>
      </c>
      <c r="AZ19" s="381">
        <v>1</v>
      </c>
      <c r="BA19" s="382"/>
      <c r="BB19" s="412">
        <v>4</v>
      </c>
      <c r="BC19" s="413"/>
      <c r="BD19" s="181" t="s">
        <v>9</v>
      </c>
      <c r="BE19" s="413">
        <v>7</v>
      </c>
      <c r="BF19" s="414"/>
      <c r="BG19" s="82"/>
      <c r="BH19" s="83"/>
      <c r="BI19" s="83"/>
      <c r="BJ19" s="83"/>
      <c r="BK19" s="84"/>
      <c r="BL19" s="259">
        <f t="shared" si="0"/>
        <v>24</v>
      </c>
      <c r="BM19" s="260"/>
      <c r="BN19" s="259">
        <f t="shared" si="1"/>
        <v>18</v>
      </c>
      <c r="BO19" s="260"/>
      <c r="BP19" s="261">
        <v>15</v>
      </c>
      <c r="BQ19" s="262"/>
    </row>
    <row r="20" spans="1:67" s="2" customFormat="1" ht="14.25" thickBot="1" thickTop="1">
      <c r="A20" s="9"/>
      <c r="N20" s="10"/>
      <c r="S20" s="10"/>
      <c r="X20" s="10"/>
      <c r="AC20" s="10"/>
      <c r="AH20" s="10"/>
      <c r="AM20" s="10"/>
      <c r="AR20" s="10"/>
      <c r="AS20" s="10"/>
      <c r="AW20" s="10"/>
      <c r="BB20" s="521"/>
      <c r="BC20" s="522"/>
      <c r="BD20" s="522"/>
      <c r="BE20" s="522"/>
      <c r="BF20" s="523"/>
      <c r="BG20" s="263" t="s">
        <v>10</v>
      </c>
      <c r="BH20" s="264"/>
      <c r="BI20" s="264"/>
      <c r="BJ20" s="264"/>
      <c r="BK20" s="265"/>
      <c r="BL20" s="266">
        <f>SUM(BL11:BL19)</f>
        <v>220</v>
      </c>
      <c r="BM20" s="267"/>
      <c r="BN20" s="266">
        <f>SUM(BN11:BN19)</f>
        <v>220</v>
      </c>
      <c r="BO20" s="267"/>
    </row>
    <row r="21" spans="1:58" s="2" customFormat="1" ht="16.5" customHeight="1" thickBot="1" thickTop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269" t="s">
        <v>22</v>
      </c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8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</row>
    <row r="22" spans="1:69" s="2" customFormat="1" ht="14.25" thickBot="1" thickTop="1">
      <c r="A22" s="201" t="s">
        <v>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S22" s="270">
        <v>1</v>
      </c>
      <c r="T22" s="271"/>
      <c r="U22" s="272">
        <v>2</v>
      </c>
      <c r="V22" s="271"/>
      <c r="W22" s="272">
        <v>3</v>
      </c>
      <c r="X22" s="271"/>
      <c r="Y22" s="272">
        <v>4</v>
      </c>
      <c r="Z22" s="271"/>
      <c r="AA22" s="272">
        <v>5</v>
      </c>
      <c r="AB22" s="271"/>
      <c r="AC22" s="272">
        <v>6</v>
      </c>
      <c r="AD22" s="271"/>
      <c r="AE22" s="272">
        <v>7</v>
      </c>
      <c r="AF22" s="271"/>
      <c r="AG22" s="272">
        <v>8</v>
      </c>
      <c r="AH22" s="271"/>
      <c r="AI22" s="272">
        <v>9</v>
      </c>
      <c r="AJ22" s="271"/>
      <c r="AK22" s="272">
        <v>10</v>
      </c>
      <c r="AL22" s="271"/>
      <c r="AM22" s="272">
        <v>11</v>
      </c>
      <c r="AN22" s="271"/>
      <c r="AO22" s="272">
        <v>12</v>
      </c>
      <c r="AP22" s="271"/>
      <c r="AQ22" s="272">
        <v>13</v>
      </c>
      <c r="AR22" s="271"/>
      <c r="AS22" s="272">
        <v>14</v>
      </c>
      <c r="AT22" s="271"/>
      <c r="AU22" s="272">
        <v>15</v>
      </c>
      <c r="AV22" s="271"/>
      <c r="AW22" s="272">
        <v>16</v>
      </c>
      <c r="AX22" s="271"/>
      <c r="AY22" s="272">
        <v>17</v>
      </c>
      <c r="AZ22" s="271"/>
      <c r="BA22" s="272">
        <v>18</v>
      </c>
      <c r="BB22" s="271"/>
      <c r="BC22" s="272">
        <v>19</v>
      </c>
      <c r="BD22" s="271"/>
      <c r="BE22" s="272">
        <v>20</v>
      </c>
      <c r="BF22" s="271"/>
      <c r="BG22" s="272">
        <v>21</v>
      </c>
      <c r="BH22" s="513"/>
      <c r="BI22" s="272">
        <v>22</v>
      </c>
      <c r="BJ22" s="271"/>
      <c r="BK22" s="272">
        <v>23</v>
      </c>
      <c r="BL22" s="271"/>
      <c r="BM22" s="272">
        <v>24</v>
      </c>
      <c r="BN22" s="273"/>
      <c r="BO22" s="373"/>
      <c r="BP22" s="206"/>
      <c r="BQ22" s="14"/>
    </row>
    <row r="23" spans="1:69" s="2" customFormat="1" ht="13.5" thickTop="1">
      <c r="A23" s="32">
        <v>1</v>
      </c>
      <c r="B23" s="207" t="s">
        <v>131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5"/>
      <c r="S23" s="560" t="s">
        <v>160</v>
      </c>
      <c r="T23" s="561"/>
      <c r="U23" s="562" t="s">
        <v>160</v>
      </c>
      <c r="V23" s="561"/>
      <c r="W23" s="562" t="s">
        <v>160</v>
      </c>
      <c r="X23" s="561"/>
      <c r="Y23" s="562" t="s">
        <v>160</v>
      </c>
      <c r="Z23" s="561"/>
      <c r="AA23" s="514"/>
      <c r="AB23" s="515"/>
      <c r="AC23" s="514"/>
      <c r="AD23" s="515"/>
      <c r="AE23" s="514"/>
      <c r="AF23" s="515"/>
      <c r="AG23" s="514"/>
      <c r="AH23" s="515"/>
      <c r="AI23" s="514"/>
      <c r="AJ23" s="515"/>
      <c r="AK23" s="514"/>
      <c r="AL23" s="515"/>
      <c r="AM23" s="514"/>
      <c r="AN23" s="515"/>
      <c r="AO23" s="514"/>
      <c r="AP23" s="515"/>
      <c r="AQ23" s="514"/>
      <c r="AR23" s="515"/>
      <c r="AS23" s="514"/>
      <c r="AT23" s="515"/>
      <c r="AU23" s="514"/>
      <c r="AV23" s="515"/>
      <c r="AW23" s="514"/>
      <c r="AX23" s="515"/>
      <c r="AY23" s="514"/>
      <c r="AZ23" s="515"/>
      <c r="BA23" s="514"/>
      <c r="BB23" s="515"/>
      <c r="BC23" s="514"/>
      <c r="BD23" s="515"/>
      <c r="BE23" s="514"/>
      <c r="BF23" s="515"/>
      <c r="BG23" s="514"/>
      <c r="BH23" s="567"/>
      <c r="BI23" s="514"/>
      <c r="BJ23" s="515"/>
      <c r="BK23" s="514"/>
      <c r="BL23" s="515"/>
      <c r="BM23" s="514"/>
      <c r="BN23" s="563"/>
      <c r="BO23" s="511"/>
      <c r="BP23" s="280"/>
      <c r="BQ23" s="15"/>
    </row>
    <row r="24" spans="1:69" s="2" customFormat="1" ht="12.75">
      <c r="A24" s="31">
        <v>2</v>
      </c>
      <c r="B24" s="225" t="s">
        <v>120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8"/>
      <c r="S24" s="564" t="s">
        <v>160</v>
      </c>
      <c r="T24" s="565"/>
      <c r="U24" s="566" t="s">
        <v>160</v>
      </c>
      <c r="V24" s="565"/>
      <c r="W24" s="566" t="s">
        <v>160</v>
      </c>
      <c r="X24" s="565"/>
      <c r="Y24" s="566" t="s">
        <v>160</v>
      </c>
      <c r="Z24" s="565"/>
      <c r="AA24" s="566" t="s">
        <v>160</v>
      </c>
      <c r="AB24" s="565"/>
      <c r="AC24" s="566" t="s">
        <v>160</v>
      </c>
      <c r="AD24" s="565"/>
      <c r="AE24" s="285"/>
      <c r="AF24" s="286"/>
      <c r="AG24" s="285"/>
      <c r="AH24" s="286"/>
      <c r="AI24" s="285"/>
      <c r="AJ24" s="286"/>
      <c r="AK24" s="285"/>
      <c r="AL24" s="286"/>
      <c r="AM24" s="285"/>
      <c r="AN24" s="286"/>
      <c r="AO24" s="285"/>
      <c r="AP24" s="286"/>
      <c r="AQ24" s="285"/>
      <c r="AR24" s="286"/>
      <c r="AS24" s="285"/>
      <c r="AT24" s="286"/>
      <c r="AU24" s="285"/>
      <c r="AV24" s="286"/>
      <c r="AW24" s="285"/>
      <c r="AX24" s="286"/>
      <c r="AY24" s="285"/>
      <c r="AZ24" s="286"/>
      <c r="BA24" s="285"/>
      <c r="BB24" s="286"/>
      <c r="BC24" s="285"/>
      <c r="BD24" s="286"/>
      <c r="BE24" s="285"/>
      <c r="BF24" s="286"/>
      <c r="BG24" s="285"/>
      <c r="BH24" s="510"/>
      <c r="BI24" s="285"/>
      <c r="BJ24" s="286"/>
      <c r="BK24" s="285"/>
      <c r="BL24" s="286"/>
      <c r="BM24" s="285"/>
      <c r="BN24" s="287"/>
      <c r="BO24" s="511"/>
      <c r="BP24" s="280"/>
      <c r="BQ24" s="15"/>
    </row>
    <row r="25" spans="1:69" s="2" customFormat="1" ht="12.75">
      <c r="A25" s="70">
        <v>3</v>
      </c>
      <c r="B25" s="225" t="s">
        <v>100</v>
      </c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8"/>
      <c r="S25" s="564" t="s">
        <v>160</v>
      </c>
      <c r="T25" s="565"/>
      <c r="U25" s="566" t="s">
        <v>160</v>
      </c>
      <c r="V25" s="565"/>
      <c r="W25" s="566" t="s">
        <v>160</v>
      </c>
      <c r="X25" s="565"/>
      <c r="Y25" s="566" t="s">
        <v>160</v>
      </c>
      <c r="Z25" s="565"/>
      <c r="AA25" s="566" t="s">
        <v>160</v>
      </c>
      <c r="AB25" s="565"/>
      <c r="AC25" s="566" t="s">
        <v>160</v>
      </c>
      <c r="AD25" s="565"/>
      <c r="AE25" s="566" t="s">
        <v>160</v>
      </c>
      <c r="AF25" s="565"/>
      <c r="AG25" s="566" t="s">
        <v>160</v>
      </c>
      <c r="AH25" s="565"/>
      <c r="AI25" s="566" t="s">
        <v>160</v>
      </c>
      <c r="AJ25" s="565"/>
      <c r="AK25" s="566" t="s">
        <v>160</v>
      </c>
      <c r="AL25" s="565"/>
      <c r="AM25" s="566" t="s">
        <v>160</v>
      </c>
      <c r="AN25" s="565"/>
      <c r="AO25" s="566" t="s">
        <v>160</v>
      </c>
      <c r="AP25" s="565"/>
      <c r="AQ25" s="566" t="s">
        <v>160</v>
      </c>
      <c r="AR25" s="565"/>
      <c r="AS25" s="566" t="s">
        <v>160</v>
      </c>
      <c r="AT25" s="565"/>
      <c r="AU25" s="566" t="s">
        <v>160</v>
      </c>
      <c r="AV25" s="565"/>
      <c r="AW25" s="285"/>
      <c r="AX25" s="286"/>
      <c r="AY25" s="285"/>
      <c r="AZ25" s="286"/>
      <c r="BA25" s="285"/>
      <c r="BB25" s="286"/>
      <c r="BC25" s="285"/>
      <c r="BD25" s="286"/>
      <c r="BE25" s="285"/>
      <c r="BF25" s="286"/>
      <c r="BG25" s="285"/>
      <c r="BH25" s="510"/>
      <c r="BI25" s="285"/>
      <c r="BJ25" s="286"/>
      <c r="BK25" s="285"/>
      <c r="BL25" s="286"/>
      <c r="BM25" s="285"/>
      <c r="BN25" s="287"/>
      <c r="BO25" s="511"/>
      <c r="BP25" s="280"/>
      <c r="BQ25" s="15"/>
    </row>
    <row r="26" spans="1:69" s="2" customFormat="1" ht="12.75">
      <c r="A26" s="70">
        <v>4</v>
      </c>
      <c r="B26" s="225" t="s">
        <v>101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7"/>
      <c r="S26" s="564" t="s">
        <v>160</v>
      </c>
      <c r="T26" s="565"/>
      <c r="U26" s="566" t="s">
        <v>160</v>
      </c>
      <c r="V26" s="565"/>
      <c r="W26" s="566" t="s">
        <v>160</v>
      </c>
      <c r="X26" s="565"/>
      <c r="Y26" s="566" t="s">
        <v>160</v>
      </c>
      <c r="Z26" s="565"/>
      <c r="AA26" s="566" t="s">
        <v>160</v>
      </c>
      <c r="AB26" s="565"/>
      <c r="AC26" s="566" t="s">
        <v>160</v>
      </c>
      <c r="AD26" s="565"/>
      <c r="AE26" s="566" t="s">
        <v>160</v>
      </c>
      <c r="AF26" s="565"/>
      <c r="AG26" s="566" t="s">
        <v>160</v>
      </c>
      <c r="AH26" s="565"/>
      <c r="AI26" s="566" t="s">
        <v>160</v>
      </c>
      <c r="AJ26" s="565"/>
      <c r="AK26" s="566" t="s">
        <v>160</v>
      </c>
      <c r="AL26" s="565"/>
      <c r="AM26" s="566" t="s">
        <v>160</v>
      </c>
      <c r="AN26" s="565"/>
      <c r="AO26" s="566" t="s">
        <v>160</v>
      </c>
      <c r="AP26" s="565"/>
      <c r="AQ26" s="566" t="s">
        <v>160</v>
      </c>
      <c r="AR26" s="565"/>
      <c r="AS26" s="566" t="s">
        <v>160</v>
      </c>
      <c r="AT26" s="565"/>
      <c r="AU26" s="285"/>
      <c r="AV26" s="286"/>
      <c r="AW26" s="285"/>
      <c r="AX26" s="286"/>
      <c r="AY26" s="285"/>
      <c r="AZ26" s="286"/>
      <c r="BA26" s="285"/>
      <c r="BB26" s="286"/>
      <c r="BC26" s="285"/>
      <c r="BD26" s="286"/>
      <c r="BE26" s="285"/>
      <c r="BF26" s="286"/>
      <c r="BG26" s="285"/>
      <c r="BH26" s="510"/>
      <c r="BI26" s="285"/>
      <c r="BJ26" s="286"/>
      <c r="BK26" s="285"/>
      <c r="BL26" s="286"/>
      <c r="BM26" s="285"/>
      <c r="BN26" s="287"/>
      <c r="BO26" s="511"/>
      <c r="BP26" s="280"/>
      <c r="BQ26" s="15"/>
    </row>
    <row r="27" spans="1:69" s="2" customFormat="1" ht="12.75">
      <c r="A27" s="31">
        <v>5</v>
      </c>
      <c r="B27" s="225" t="s">
        <v>174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7"/>
      <c r="S27" s="564" t="s">
        <v>160</v>
      </c>
      <c r="T27" s="565"/>
      <c r="U27" s="566" t="s">
        <v>160</v>
      </c>
      <c r="V27" s="565"/>
      <c r="W27" s="566" t="s">
        <v>160</v>
      </c>
      <c r="X27" s="565"/>
      <c r="Y27" s="566" t="s">
        <v>160</v>
      </c>
      <c r="Z27" s="565"/>
      <c r="AA27" s="566" t="s">
        <v>160</v>
      </c>
      <c r="AB27" s="565"/>
      <c r="AC27" s="566" t="s">
        <v>160</v>
      </c>
      <c r="AD27" s="565"/>
      <c r="AE27" s="566" t="s">
        <v>160</v>
      </c>
      <c r="AF27" s="565"/>
      <c r="AG27" s="566" t="s">
        <v>160</v>
      </c>
      <c r="AH27" s="565"/>
      <c r="AI27" s="566" t="s">
        <v>160</v>
      </c>
      <c r="AJ27" s="565"/>
      <c r="AK27" s="566" t="s">
        <v>160</v>
      </c>
      <c r="AL27" s="565"/>
      <c r="AM27" s="566" t="s">
        <v>160</v>
      </c>
      <c r="AN27" s="565"/>
      <c r="AO27" s="566" t="s">
        <v>160</v>
      </c>
      <c r="AP27" s="565"/>
      <c r="AQ27" s="566" t="s">
        <v>160</v>
      </c>
      <c r="AR27" s="565"/>
      <c r="AS27" s="285"/>
      <c r="AT27" s="286"/>
      <c r="AU27" s="285"/>
      <c r="AV27" s="286"/>
      <c r="AW27" s="285"/>
      <c r="AX27" s="286"/>
      <c r="AY27" s="285"/>
      <c r="AZ27" s="286"/>
      <c r="BA27" s="285"/>
      <c r="BB27" s="286"/>
      <c r="BC27" s="285"/>
      <c r="BD27" s="286"/>
      <c r="BE27" s="285"/>
      <c r="BF27" s="286"/>
      <c r="BG27" s="285"/>
      <c r="BH27" s="510"/>
      <c r="BI27" s="285"/>
      <c r="BJ27" s="286"/>
      <c r="BK27" s="285"/>
      <c r="BL27" s="286"/>
      <c r="BM27" s="285"/>
      <c r="BN27" s="287"/>
      <c r="BO27" s="511"/>
      <c r="BP27" s="280"/>
      <c r="BQ27" s="15"/>
    </row>
    <row r="28" spans="1:69" s="2" customFormat="1" ht="12.75">
      <c r="A28" s="31">
        <v>6</v>
      </c>
      <c r="B28" s="225" t="s">
        <v>129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7"/>
      <c r="S28" s="564" t="s">
        <v>160</v>
      </c>
      <c r="T28" s="565"/>
      <c r="U28" s="566" t="s">
        <v>160</v>
      </c>
      <c r="V28" s="565"/>
      <c r="W28" s="566" t="s">
        <v>160</v>
      </c>
      <c r="X28" s="565"/>
      <c r="Y28" s="566" t="s">
        <v>160</v>
      </c>
      <c r="Z28" s="565"/>
      <c r="AA28" s="566" t="s">
        <v>160</v>
      </c>
      <c r="AB28" s="565"/>
      <c r="AC28" s="566" t="s">
        <v>160</v>
      </c>
      <c r="AD28" s="565"/>
      <c r="AE28" s="566" t="s">
        <v>160</v>
      </c>
      <c r="AF28" s="565"/>
      <c r="AG28" s="566" t="s">
        <v>160</v>
      </c>
      <c r="AH28" s="565"/>
      <c r="AI28" s="566" t="s">
        <v>160</v>
      </c>
      <c r="AJ28" s="565"/>
      <c r="AK28" s="566" t="s">
        <v>160</v>
      </c>
      <c r="AL28" s="565"/>
      <c r="AM28" s="566" t="s">
        <v>160</v>
      </c>
      <c r="AN28" s="565"/>
      <c r="AO28" s="566" t="s">
        <v>160</v>
      </c>
      <c r="AP28" s="565"/>
      <c r="AQ28" s="285"/>
      <c r="AR28" s="286"/>
      <c r="AS28" s="285"/>
      <c r="AT28" s="286"/>
      <c r="AU28" s="285"/>
      <c r="AV28" s="286"/>
      <c r="AW28" s="285"/>
      <c r="AX28" s="286"/>
      <c r="AY28" s="285"/>
      <c r="AZ28" s="286"/>
      <c r="BA28" s="285"/>
      <c r="BB28" s="286"/>
      <c r="BC28" s="285"/>
      <c r="BD28" s="286"/>
      <c r="BE28" s="285"/>
      <c r="BF28" s="286"/>
      <c r="BG28" s="285"/>
      <c r="BH28" s="286"/>
      <c r="BI28" s="285"/>
      <c r="BJ28" s="286"/>
      <c r="BK28" s="285"/>
      <c r="BL28" s="286"/>
      <c r="BM28" s="285"/>
      <c r="BN28" s="287"/>
      <c r="BO28" s="511"/>
      <c r="BP28" s="280"/>
      <c r="BQ28" s="15"/>
    </row>
    <row r="29" spans="1:69" s="2" customFormat="1" ht="12.75">
      <c r="A29" s="31">
        <v>7</v>
      </c>
      <c r="B29" s="225" t="s">
        <v>116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7"/>
      <c r="S29" s="564" t="s">
        <v>160</v>
      </c>
      <c r="T29" s="565"/>
      <c r="U29" s="566" t="s">
        <v>160</v>
      </c>
      <c r="V29" s="565"/>
      <c r="W29" s="566" t="s">
        <v>160</v>
      </c>
      <c r="X29" s="565"/>
      <c r="Y29" s="566" t="s">
        <v>160</v>
      </c>
      <c r="Z29" s="565"/>
      <c r="AA29" s="285"/>
      <c r="AB29" s="286"/>
      <c r="AC29" s="285"/>
      <c r="AD29" s="286"/>
      <c r="AE29" s="285"/>
      <c r="AF29" s="286"/>
      <c r="AG29" s="285"/>
      <c r="AH29" s="286"/>
      <c r="AI29" s="285"/>
      <c r="AJ29" s="286"/>
      <c r="AK29" s="285"/>
      <c r="AL29" s="286"/>
      <c r="AM29" s="285"/>
      <c r="AN29" s="286"/>
      <c r="AO29" s="285"/>
      <c r="AP29" s="286"/>
      <c r="AQ29" s="285"/>
      <c r="AR29" s="286"/>
      <c r="AS29" s="285"/>
      <c r="AT29" s="286"/>
      <c r="AU29" s="285"/>
      <c r="AV29" s="286"/>
      <c r="AW29" s="285"/>
      <c r="AX29" s="286"/>
      <c r="AY29" s="285"/>
      <c r="AZ29" s="286"/>
      <c r="BA29" s="285"/>
      <c r="BB29" s="286"/>
      <c r="BC29" s="285"/>
      <c r="BD29" s="286"/>
      <c r="BE29" s="285"/>
      <c r="BF29" s="286"/>
      <c r="BG29" s="285"/>
      <c r="BH29" s="286"/>
      <c r="BI29" s="285"/>
      <c r="BJ29" s="286"/>
      <c r="BK29" s="285"/>
      <c r="BL29" s="286"/>
      <c r="BM29" s="285"/>
      <c r="BN29" s="287"/>
      <c r="BO29" s="511"/>
      <c r="BP29" s="280"/>
      <c r="BQ29" s="15"/>
    </row>
    <row r="30" spans="1:69" s="2" customFormat="1" ht="12.75">
      <c r="A30" s="31">
        <v>8</v>
      </c>
      <c r="B30" s="225" t="s">
        <v>130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7"/>
      <c r="S30" s="564" t="s">
        <v>160</v>
      </c>
      <c r="T30" s="565"/>
      <c r="U30" s="566" t="s">
        <v>160</v>
      </c>
      <c r="V30" s="565"/>
      <c r="W30" s="566" t="s">
        <v>160</v>
      </c>
      <c r="X30" s="565"/>
      <c r="Y30" s="566" t="s">
        <v>160</v>
      </c>
      <c r="Z30" s="565"/>
      <c r="AA30" s="566" t="s">
        <v>160</v>
      </c>
      <c r="AB30" s="565"/>
      <c r="AC30" s="566" t="s">
        <v>160</v>
      </c>
      <c r="AD30" s="565"/>
      <c r="AE30" s="566" t="s">
        <v>160</v>
      </c>
      <c r="AF30" s="565"/>
      <c r="AG30" s="566" t="s">
        <v>160</v>
      </c>
      <c r="AH30" s="565"/>
      <c r="AI30" s="566" t="s">
        <v>160</v>
      </c>
      <c r="AJ30" s="565"/>
      <c r="AK30" s="566" t="s">
        <v>160</v>
      </c>
      <c r="AL30" s="565"/>
      <c r="AM30" s="566" t="s">
        <v>160</v>
      </c>
      <c r="AN30" s="565"/>
      <c r="AO30" s="566" t="s">
        <v>160</v>
      </c>
      <c r="AP30" s="565"/>
      <c r="AQ30" s="566" t="s">
        <v>160</v>
      </c>
      <c r="AR30" s="565"/>
      <c r="AS30" s="566" t="s">
        <v>160</v>
      </c>
      <c r="AT30" s="565"/>
      <c r="AU30" s="566" t="s">
        <v>160</v>
      </c>
      <c r="AV30" s="565"/>
      <c r="AW30" s="566" t="s">
        <v>160</v>
      </c>
      <c r="AX30" s="565"/>
      <c r="AY30" s="566" t="s">
        <v>160</v>
      </c>
      <c r="AZ30" s="565"/>
      <c r="BA30" s="566" t="s">
        <v>160</v>
      </c>
      <c r="BB30" s="565"/>
      <c r="BC30" s="566" t="s">
        <v>160</v>
      </c>
      <c r="BD30" s="565"/>
      <c r="BE30" s="566" t="s">
        <v>160</v>
      </c>
      <c r="BF30" s="565"/>
      <c r="BG30" s="566" t="s">
        <v>160</v>
      </c>
      <c r="BH30" s="568"/>
      <c r="BI30" s="285"/>
      <c r="BJ30" s="286"/>
      <c r="BK30" s="285"/>
      <c r="BL30" s="286"/>
      <c r="BM30" s="285"/>
      <c r="BN30" s="287"/>
      <c r="BO30" s="511"/>
      <c r="BP30" s="280"/>
      <c r="BQ30" s="15"/>
    </row>
    <row r="31" spans="1:69" s="2" customFormat="1" ht="13.5" thickBot="1">
      <c r="A31" s="71">
        <v>9</v>
      </c>
      <c r="B31" s="246" t="s">
        <v>104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8"/>
      <c r="S31" s="569" t="s">
        <v>160</v>
      </c>
      <c r="T31" s="570"/>
      <c r="U31" s="571" t="s">
        <v>160</v>
      </c>
      <c r="V31" s="570"/>
      <c r="W31" s="571" t="s">
        <v>160</v>
      </c>
      <c r="X31" s="570"/>
      <c r="Y31" s="571" t="s">
        <v>160</v>
      </c>
      <c r="Z31" s="570"/>
      <c r="AA31" s="571" t="s">
        <v>160</v>
      </c>
      <c r="AB31" s="570"/>
      <c r="AC31" s="571" t="s">
        <v>160</v>
      </c>
      <c r="AD31" s="570"/>
      <c r="AE31" s="571" t="s">
        <v>160</v>
      </c>
      <c r="AF31" s="570"/>
      <c r="AG31" s="571" t="s">
        <v>160</v>
      </c>
      <c r="AH31" s="570"/>
      <c r="AI31" s="571" t="s">
        <v>160</v>
      </c>
      <c r="AJ31" s="570"/>
      <c r="AK31" s="571" t="s">
        <v>160</v>
      </c>
      <c r="AL31" s="570"/>
      <c r="AM31" s="571" t="s">
        <v>160</v>
      </c>
      <c r="AN31" s="570"/>
      <c r="AO31" s="571" t="s">
        <v>160</v>
      </c>
      <c r="AP31" s="570"/>
      <c r="AQ31" s="571" t="s">
        <v>160</v>
      </c>
      <c r="AR31" s="570"/>
      <c r="AS31" s="571" t="s">
        <v>160</v>
      </c>
      <c r="AT31" s="570"/>
      <c r="AU31" s="571" t="s">
        <v>160</v>
      </c>
      <c r="AV31" s="570"/>
      <c r="AW31" s="291"/>
      <c r="AX31" s="292"/>
      <c r="AY31" s="291"/>
      <c r="AZ31" s="292"/>
      <c r="BA31" s="291"/>
      <c r="BB31" s="292"/>
      <c r="BC31" s="291"/>
      <c r="BD31" s="292"/>
      <c r="BE31" s="291"/>
      <c r="BF31" s="292"/>
      <c r="BG31" s="291"/>
      <c r="BH31" s="524"/>
      <c r="BI31" s="291"/>
      <c r="BJ31" s="292"/>
      <c r="BK31" s="291"/>
      <c r="BL31" s="292"/>
      <c r="BM31" s="291"/>
      <c r="BN31" s="293"/>
      <c r="BO31" s="511"/>
      <c r="BP31" s="280"/>
      <c r="BQ31" s="15"/>
    </row>
    <row r="32" spans="1:69" s="2" customFormat="1" ht="14.25" thickBot="1" thickTop="1">
      <c r="A32" s="9"/>
      <c r="S32" s="272">
        <v>24</v>
      </c>
      <c r="T32" s="271"/>
      <c r="U32" s="272">
        <v>23</v>
      </c>
      <c r="V32" s="271"/>
      <c r="W32" s="272">
        <v>22</v>
      </c>
      <c r="X32" s="271"/>
      <c r="Y32" s="272">
        <v>21</v>
      </c>
      <c r="Z32" s="271"/>
      <c r="AA32" s="272">
        <v>20</v>
      </c>
      <c r="AB32" s="271"/>
      <c r="AC32" s="272">
        <v>19</v>
      </c>
      <c r="AD32" s="271"/>
      <c r="AE32" s="272">
        <v>18</v>
      </c>
      <c r="AF32" s="271"/>
      <c r="AG32" s="272">
        <v>17</v>
      </c>
      <c r="AH32" s="271"/>
      <c r="AI32" s="272">
        <v>16</v>
      </c>
      <c r="AJ32" s="271"/>
      <c r="AK32" s="272">
        <v>15</v>
      </c>
      <c r="AL32" s="271"/>
      <c r="AM32" s="272">
        <v>14</v>
      </c>
      <c r="AN32" s="271"/>
      <c r="AO32" s="272">
        <v>13</v>
      </c>
      <c r="AP32" s="271"/>
      <c r="AQ32" s="272">
        <v>12</v>
      </c>
      <c r="AR32" s="271"/>
      <c r="AS32" s="272">
        <v>11</v>
      </c>
      <c r="AT32" s="271"/>
      <c r="AU32" s="272">
        <v>10</v>
      </c>
      <c r="AV32" s="271"/>
      <c r="AW32" s="272">
        <v>9</v>
      </c>
      <c r="AX32" s="271"/>
      <c r="AY32" s="272">
        <v>8</v>
      </c>
      <c r="AZ32" s="271"/>
      <c r="BA32" s="272">
        <v>7</v>
      </c>
      <c r="BB32" s="271"/>
      <c r="BC32" s="272">
        <v>6</v>
      </c>
      <c r="BD32" s="271"/>
      <c r="BE32" s="272">
        <v>5</v>
      </c>
      <c r="BF32" s="271"/>
      <c r="BG32" s="272">
        <v>4</v>
      </c>
      <c r="BH32" s="271"/>
      <c r="BI32" s="272">
        <v>3</v>
      </c>
      <c r="BJ32" s="271"/>
      <c r="BK32" s="272">
        <v>2</v>
      </c>
      <c r="BL32" s="271"/>
      <c r="BM32" s="272">
        <v>1</v>
      </c>
      <c r="BN32" s="273"/>
      <c r="BO32" s="274"/>
      <c r="BP32" s="274"/>
      <c r="BQ32" s="14"/>
    </row>
    <row r="33" spans="1:69" s="2" customFormat="1" ht="13.5" thickTop="1">
      <c r="A33" s="9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 t="s">
        <v>23</v>
      </c>
      <c r="BJ33" s="133"/>
      <c r="BK33" s="133"/>
      <c r="BL33" s="133"/>
      <c r="BM33" s="133"/>
      <c r="BN33" s="133"/>
      <c r="BO33" s="20"/>
      <c r="BP33" s="20"/>
      <c r="BQ33" s="20"/>
    </row>
    <row r="35" spans="1:40" ht="18.75">
      <c r="A35" s="17" t="s">
        <v>11</v>
      </c>
      <c r="AN35" s="18" t="s">
        <v>96</v>
      </c>
    </row>
    <row r="36" ht="16.5">
      <c r="A36" s="19" t="s">
        <v>32</v>
      </c>
    </row>
    <row r="37" ht="16.5">
      <c r="A37" s="19" t="s">
        <v>33</v>
      </c>
    </row>
    <row r="38" spans="49:53" ht="13.5" thickBot="1">
      <c r="AW38" s="48"/>
      <c r="AX38" s="48"/>
      <c r="AY38" s="48"/>
      <c r="AZ38" s="48"/>
      <c r="BA38" s="48"/>
    </row>
    <row r="39" spans="1:61" ht="20.25" thickBot="1" thickTop="1">
      <c r="A39" s="1" t="s">
        <v>34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34"/>
      <c r="AR39" s="201" t="s">
        <v>12</v>
      </c>
      <c r="AS39" s="202"/>
      <c r="AT39" s="202"/>
      <c r="AU39" s="202"/>
      <c r="AV39" s="203"/>
      <c r="AW39" s="341"/>
      <c r="AX39" s="342"/>
      <c r="AY39" s="342"/>
      <c r="AZ39" s="342"/>
      <c r="BA39" s="342"/>
      <c r="BB39" s="20"/>
      <c r="BC39" s="20"/>
      <c r="BD39" s="20"/>
      <c r="BE39" s="20"/>
      <c r="BF39" s="2"/>
      <c r="BG39" s="2"/>
      <c r="BH39" s="2"/>
      <c r="BI39" s="2"/>
    </row>
    <row r="40" spans="1:61" ht="13.5" thickTop="1">
      <c r="A40" s="308" t="s">
        <v>35</v>
      </c>
      <c r="B40" s="309"/>
      <c r="C40" s="310"/>
      <c r="D40" s="361" t="s">
        <v>14</v>
      </c>
      <c r="E40" s="362"/>
      <c r="F40" s="362"/>
      <c r="G40" s="362"/>
      <c r="H40" s="363"/>
      <c r="I40" s="314" t="s">
        <v>102</v>
      </c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6"/>
      <c r="X40" s="21" t="s">
        <v>9</v>
      </c>
      <c r="Y40" s="361" t="s">
        <v>18</v>
      </c>
      <c r="Z40" s="362"/>
      <c r="AA40" s="362"/>
      <c r="AB40" s="362"/>
      <c r="AC40" s="363"/>
      <c r="AD40" s="54" t="s">
        <v>195</v>
      </c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3"/>
      <c r="AR40" s="366">
        <v>13</v>
      </c>
      <c r="AS40" s="367"/>
      <c r="AT40" s="22" t="s">
        <v>9</v>
      </c>
      <c r="AU40" s="367">
        <v>1</v>
      </c>
      <c r="AV40" s="410"/>
      <c r="AW40" s="347"/>
      <c r="AX40" s="343"/>
      <c r="AY40" s="23"/>
      <c r="AZ40" s="343"/>
      <c r="BA40" s="343"/>
      <c r="BB40" s="35"/>
      <c r="BC40" s="23"/>
      <c r="BD40" s="35"/>
      <c r="BE40" s="35"/>
      <c r="BF40" s="2"/>
      <c r="BG40" s="2"/>
      <c r="BH40" s="2"/>
      <c r="BI40" s="2"/>
    </row>
    <row r="41" spans="1:61" ht="12.75">
      <c r="A41" s="348" t="s">
        <v>37</v>
      </c>
      <c r="B41" s="349"/>
      <c r="C41" s="350"/>
      <c r="D41" s="351" t="s">
        <v>16</v>
      </c>
      <c r="E41" s="352"/>
      <c r="F41" s="352"/>
      <c r="G41" s="352"/>
      <c r="H41" s="353"/>
      <c r="I41" s="354" t="s">
        <v>100</v>
      </c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6"/>
      <c r="X41" s="36" t="s">
        <v>9</v>
      </c>
      <c r="Y41" s="351" t="s">
        <v>19</v>
      </c>
      <c r="Z41" s="352"/>
      <c r="AA41" s="352"/>
      <c r="AB41" s="352"/>
      <c r="AC41" s="353"/>
      <c r="AD41" s="355" t="s">
        <v>120</v>
      </c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7"/>
      <c r="AR41" s="358">
        <v>4</v>
      </c>
      <c r="AS41" s="359"/>
      <c r="AT41" s="37" t="s">
        <v>9</v>
      </c>
      <c r="AU41" s="359">
        <v>1</v>
      </c>
      <c r="AV41" s="360"/>
      <c r="AW41" s="347"/>
      <c r="AX41" s="343"/>
      <c r="AY41" s="23"/>
      <c r="AZ41" s="343"/>
      <c r="BA41" s="343"/>
      <c r="BB41" s="35"/>
      <c r="BC41" s="23"/>
      <c r="BD41" s="35"/>
      <c r="BE41" s="35"/>
      <c r="BF41" s="2"/>
      <c r="BG41" s="2"/>
      <c r="BH41" s="2"/>
      <c r="BI41" s="2"/>
    </row>
    <row r="42" spans="1:61" ht="12.75">
      <c r="A42" s="348" t="s">
        <v>28</v>
      </c>
      <c r="B42" s="349"/>
      <c r="C42" s="350"/>
      <c r="D42" s="351" t="s">
        <v>17</v>
      </c>
      <c r="E42" s="352"/>
      <c r="F42" s="352"/>
      <c r="G42" s="352"/>
      <c r="H42" s="353"/>
      <c r="I42" s="354" t="s">
        <v>196</v>
      </c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8"/>
      <c r="X42" s="38" t="s">
        <v>9</v>
      </c>
      <c r="Y42" s="351" t="s">
        <v>36</v>
      </c>
      <c r="Z42" s="352"/>
      <c r="AA42" s="352"/>
      <c r="AB42" s="352"/>
      <c r="AC42" s="353"/>
      <c r="AD42" s="53" t="s">
        <v>129</v>
      </c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5"/>
      <c r="AR42" s="358">
        <v>2</v>
      </c>
      <c r="AS42" s="359"/>
      <c r="AT42" s="37" t="s">
        <v>9</v>
      </c>
      <c r="AU42" s="359">
        <v>2</v>
      </c>
      <c r="AV42" s="360"/>
      <c r="AW42" s="347"/>
      <c r="AX42" s="343"/>
      <c r="AY42" s="23"/>
      <c r="AZ42" s="343"/>
      <c r="BA42" s="343"/>
      <c r="BB42" s="35"/>
      <c r="BC42" s="23"/>
      <c r="BD42" s="35"/>
      <c r="BE42" s="35"/>
      <c r="BF42" s="2"/>
      <c r="BG42" s="2"/>
      <c r="BH42" s="2"/>
      <c r="BI42" s="2"/>
    </row>
    <row r="43" spans="1:61" ht="13.5" thickBot="1">
      <c r="A43" s="294" t="s">
        <v>29</v>
      </c>
      <c r="B43" s="295"/>
      <c r="C43" s="296"/>
      <c r="D43" s="299" t="s">
        <v>15</v>
      </c>
      <c r="E43" s="300"/>
      <c r="F43" s="300"/>
      <c r="G43" s="300"/>
      <c r="H43" s="301"/>
      <c r="I43" s="302" t="s">
        <v>101</v>
      </c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5"/>
      <c r="X43" s="24" t="s">
        <v>9</v>
      </c>
      <c r="Y43" s="299" t="s">
        <v>20</v>
      </c>
      <c r="Z43" s="300"/>
      <c r="AA43" s="300"/>
      <c r="AB43" s="300"/>
      <c r="AC43" s="301"/>
      <c r="AD43" s="52" t="s">
        <v>174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7"/>
      <c r="AR43" s="383">
        <v>3</v>
      </c>
      <c r="AS43" s="406"/>
      <c r="AT43" s="25" t="s">
        <v>9</v>
      </c>
      <c r="AU43" s="406">
        <v>1</v>
      </c>
      <c r="AV43" s="384"/>
      <c r="AW43" s="347"/>
      <c r="AX43" s="343"/>
      <c r="AY43" s="23"/>
      <c r="AZ43" s="343"/>
      <c r="BA43" s="343"/>
      <c r="BB43" s="35"/>
      <c r="BC43" s="23"/>
      <c r="BD43" s="35"/>
      <c r="BE43" s="35"/>
      <c r="BF43" s="2"/>
      <c r="BG43" s="2"/>
      <c r="BH43" s="2"/>
      <c r="BI43" s="2"/>
    </row>
    <row r="44" spans="49:53" ht="14.25" thickBot="1" thickTop="1">
      <c r="AW44" s="48"/>
      <c r="AX44" s="48"/>
      <c r="AY44" s="48"/>
      <c r="AZ44" s="48"/>
      <c r="BA44" s="48"/>
    </row>
    <row r="45" spans="1:56" s="2" customFormat="1" ht="20.25" thickBot="1" thickTop="1">
      <c r="A45" s="17" t="s">
        <v>26</v>
      </c>
      <c r="AR45" s="201" t="s">
        <v>12</v>
      </c>
      <c r="AS45" s="202"/>
      <c r="AT45" s="202"/>
      <c r="AU45" s="202"/>
      <c r="AV45" s="203"/>
      <c r="AW45" s="201" t="s">
        <v>21</v>
      </c>
      <c r="AX45" s="202"/>
      <c r="AY45" s="202"/>
      <c r="AZ45" s="202"/>
      <c r="BA45" s="203"/>
      <c r="BB45" s="342"/>
      <c r="BC45" s="342"/>
      <c r="BD45" s="342"/>
    </row>
    <row r="46" spans="1:56" s="2" customFormat="1" ht="13.5" thickTop="1">
      <c r="A46" s="308" t="s">
        <v>30</v>
      </c>
      <c r="B46" s="309"/>
      <c r="C46" s="310"/>
      <c r="D46" s="344" t="s">
        <v>41</v>
      </c>
      <c r="E46" s="312"/>
      <c r="F46" s="312"/>
      <c r="G46" s="312"/>
      <c r="H46" s="313"/>
      <c r="I46" s="314" t="s">
        <v>198</v>
      </c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  <c r="V46" s="345"/>
      <c r="W46" s="346"/>
      <c r="X46" s="21" t="s">
        <v>9</v>
      </c>
      <c r="Y46" s="344" t="s">
        <v>43</v>
      </c>
      <c r="Z46" s="312"/>
      <c r="AA46" s="312"/>
      <c r="AB46" s="312"/>
      <c r="AC46" s="313"/>
      <c r="AD46" s="314" t="s">
        <v>190</v>
      </c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7"/>
      <c r="AQ46" s="318"/>
      <c r="AR46" s="337">
        <v>2</v>
      </c>
      <c r="AS46" s="338"/>
      <c r="AT46" s="22" t="s">
        <v>9</v>
      </c>
      <c r="AU46" s="338">
        <v>1</v>
      </c>
      <c r="AV46" s="339"/>
      <c r="AW46" s="337" t="s">
        <v>172</v>
      </c>
      <c r="AX46" s="338"/>
      <c r="AY46" s="22" t="s">
        <v>9</v>
      </c>
      <c r="AZ46" s="338" t="s">
        <v>172</v>
      </c>
      <c r="BA46" s="339"/>
      <c r="BB46" s="279"/>
      <c r="BC46" s="279"/>
      <c r="BD46" s="23"/>
    </row>
    <row r="47" spans="1:56" s="2" customFormat="1" ht="13.5" thickBot="1">
      <c r="A47" s="294" t="s">
        <v>50</v>
      </c>
      <c r="B47" s="295"/>
      <c r="C47" s="296"/>
      <c r="D47" s="409" t="s">
        <v>39</v>
      </c>
      <c r="E47" s="300"/>
      <c r="F47" s="300"/>
      <c r="G47" s="300"/>
      <c r="H47" s="301"/>
      <c r="I47" s="302" t="s">
        <v>100</v>
      </c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4"/>
      <c r="X47" s="24" t="s">
        <v>9</v>
      </c>
      <c r="Y47" s="409" t="s">
        <v>42</v>
      </c>
      <c r="Z47" s="300"/>
      <c r="AA47" s="300"/>
      <c r="AB47" s="300"/>
      <c r="AC47" s="301"/>
      <c r="AD47" s="302" t="s">
        <v>104</v>
      </c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19"/>
      <c r="AR47" s="305">
        <v>4</v>
      </c>
      <c r="AS47" s="306"/>
      <c r="AT47" s="25" t="s">
        <v>9</v>
      </c>
      <c r="AU47" s="306">
        <v>1</v>
      </c>
      <c r="AV47" s="307"/>
      <c r="AW47" s="305" t="s">
        <v>172</v>
      </c>
      <c r="AX47" s="306"/>
      <c r="AY47" s="25" t="s">
        <v>9</v>
      </c>
      <c r="AZ47" s="306" t="s">
        <v>172</v>
      </c>
      <c r="BA47" s="307"/>
      <c r="BB47" s="279"/>
      <c r="BC47" s="279"/>
      <c r="BD47" s="23"/>
    </row>
    <row r="48" spans="36:56" s="2" customFormat="1" ht="14.25" thickBot="1" thickTop="1">
      <c r="AJ48" s="49"/>
      <c r="AK48" s="49"/>
      <c r="AL48" s="49"/>
      <c r="AM48" s="49"/>
      <c r="AN48" s="49"/>
      <c r="AO48" s="49"/>
      <c r="AP48" s="49"/>
      <c r="AQ48" s="49"/>
      <c r="AR48" s="50"/>
      <c r="AS48" s="49"/>
      <c r="AT48" s="78"/>
      <c r="AU48" s="50"/>
      <c r="AV48" s="49"/>
      <c r="AW48" s="50"/>
      <c r="AX48" s="49"/>
      <c r="AY48" s="78"/>
      <c r="AZ48" s="50"/>
      <c r="BA48" s="49"/>
      <c r="BB48" s="23"/>
      <c r="BC48" s="23"/>
      <c r="BD48" s="23"/>
    </row>
    <row r="49" spans="1:58" s="2" customFormat="1" ht="20.25" thickBot="1" thickTop="1">
      <c r="A49" s="17" t="s">
        <v>27</v>
      </c>
      <c r="AR49" s="201" t="s">
        <v>12</v>
      </c>
      <c r="AS49" s="202"/>
      <c r="AT49" s="202"/>
      <c r="AU49" s="202"/>
      <c r="AV49" s="203"/>
      <c r="AW49" s="201" t="s">
        <v>21</v>
      </c>
      <c r="AX49" s="202"/>
      <c r="AY49" s="202"/>
      <c r="AZ49" s="202"/>
      <c r="BA49" s="203"/>
      <c r="BB49" s="341"/>
      <c r="BC49" s="342"/>
      <c r="BD49" s="342"/>
      <c r="BE49" s="342"/>
      <c r="BF49" s="342"/>
    </row>
    <row r="50" spans="1:58" s="2" customFormat="1" ht="14.25" thickBot="1" thickTop="1">
      <c r="A50" s="325" t="s">
        <v>51</v>
      </c>
      <c r="B50" s="326"/>
      <c r="C50" s="327"/>
      <c r="D50" s="328" t="s">
        <v>53</v>
      </c>
      <c r="E50" s="329"/>
      <c r="F50" s="329"/>
      <c r="G50" s="329"/>
      <c r="H50" s="330"/>
      <c r="I50" s="331" t="s">
        <v>102</v>
      </c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  <c r="X50" s="27" t="s">
        <v>9</v>
      </c>
      <c r="Y50" s="328" t="s">
        <v>54</v>
      </c>
      <c r="Z50" s="329"/>
      <c r="AA50" s="329"/>
      <c r="AB50" s="329"/>
      <c r="AC50" s="330"/>
      <c r="AD50" s="331" t="s">
        <v>100</v>
      </c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  <c r="AO50" s="332"/>
      <c r="AP50" s="332"/>
      <c r="AQ50" s="334"/>
      <c r="AR50" s="336">
        <v>2</v>
      </c>
      <c r="AS50" s="320"/>
      <c r="AT50" s="28" t="s">
        <v>9</v>
      </c>
      <c r="AU50" s="320">
        <v>2</v>
      </c>
      <c r="AV50" s="321"/>
      <c r="AW50" s="336">
        <v>5</v>
      </c>
      <c r="AX50" s="320"/>
      <c r="AY50" s="28" t="s">
        <v>9</v>
      </c>
      <c r="AZ50" s="320">
        <v>4</v>
      </c>
      <c r="BA50" s="321"/>
      <c r="BB50" s="340"/>
      <c r="BC50" s="279"/>
      <c r="BD50" s="23"/>
      <c r="BE50" s="279"/>
      <c r="BF50" s="279"/>
    </row>
    <row r="51" ht="13.5" thickTop="1"/>
  </sheetData>
  <sheetProtection/>
  <mergeCells count="552">
    <mergeCell ref="BB50:BC50"/>
    <mergeCell ref="BE50:BF50"/>
    <mergeCell ref="AZ47:BA47"/>
    <mergeCell ref="BB47:BC47"/>
    <mergeCell ref="AR49:AV49"/>
    <mergeCell ref="AW49:BA49"/>
    <mergeCell ref="BB49:BF49"/>
    <mergeCell ref="A50:C50"/>
    <mergeCell ref="D50:H50"/>
    <mergeCell ref="I50:W50"/>
    <mergeCell ref="Y50:AC50"/>
    <mergeCell ref="AD50:AQ50"/>
    <mergeCell ref="AZ46:BA46"/>
    <mergeCell ref="BB46:BC46"/>
    <mergeCell ref="A47:C47"/>
    <mergeCell ref="D47:H47"/>
    <mergeCell ref="I47:W47"/>
    <mergeCell ref="Y47:AC47"/>
    <mergeCell ref="AD47:AQ47"/>
    <mergeCell ref="AR47:AS47"/>
    <mergeCell ref="AU47:AV47"/>
    <mergeCell ref="AW47:AX47"/>
    <mergeCell ref="AW45:BA45"/>
    <mergeCell ref="BB45:BD45"/>
    <mergeCell ref="A46:C46"/>
    <mergeCell ref="D46:H46"/>
    <mergeCell ref="I46:W46"/>
    <mergeCell ref="Y46:AC46"/>
    <mergeCell ref="AD46:AQ46"/>
    <mergeCell ref="AR46:AS46"/>
    <mergeCell ref="AU46:AV46"/>
    <mergeCell ref="AW46:AX46"/>
    <mergeCell ref="AZ40:BA40"/>
    <mergeCell ref="A41:C41"/>
    <mergeCell ref="D41:H41"/>
    <mergeCell ref="I41:W41"/>
    <mergeCell ref="Y41:AC41"/>
    <mergeCell ref="AD41:AQ41"/>
    <mergeCell ref="AR41:AS41"/>
    <mergeCell ref="AU41:AV41"/>
    <mergeCell ref="AW41:AX41"/>
    <mergeCell ref="AZ41:BA41"/>
    <mergeCell ref="B27:R27"/>
    <mergeCell ref="AR39:AV39"/>
    <mergeCell ref="AW39:BA39"/>
    <mergeCell ref="A40:C40"/>
    <mergeCell ref="D40:H40"/>
    <mergeCell ref="I40:W40"/>
    <mergeCell ref="Y40:AC40"/>
    <mergeCell ref="AR40:AS40"/>
    <mergeCell ref="AU40:AV40"/>
    <mergeCell ref="AW40:AX40"/>
    <mergeCell ref="BE22:BF22"/>
    <mergeCell ref="BG22:BH22"/>
    <mergeCell ref="BI22:BJ22"/>
    <mergeCell ref="BK22:BL22"/>
    <mergeCell ref="BM22:BN22"/>
    <mergeCell ref="BO22:BP22"/>
    <mergeCell ref="AQ22:AR22"/>
    <mergeCell ref="AS22:AT22"/>
    <mergeCell ref="AU22:AV22"/>
    <mergeCell ref="AW22:AX22"/>
    <mergeCell ref="AY22:AZ22"/>
    <mergeCell ref="BA22:BB22"/>
    <mergeCell ref="AE22:AF22"/>
    <mergeCell ref="AG22:AH22"/>
    <mergeCell ref="AI22:AJ22"/>
    <mergeCell ref="AK22:AL22"/>
    <mergeCell ref="AM22:AN22"/>
    <mergeCell ref="AO22:AP22"/>
    <mergeCell ref="S21:AD21"/>
    <mergeCell ref="A22:R22"/>
    <mergeCell ref="S22:T22"/>
    <mergeCell ref="U22:V22"/>
    <mergeCell ref="W22:X22"/>
    <mergeCell ref="Y22:Z22"/>
    <mergeCell ref="AA22:AB22"/>
    <mergeCell ref="AC22:AD22"/>
    <mergeCell ref="BN13:BO13"/>
    <mergeCell ref="BP13:BQ13"/>
    <mergeCell ref="B14:R14"/>
    <mergeCell ref="BN14:BO14"/>
    <mergeCell ref="BP14:BQ14"/>
    <mergeCell ref="BN15:BO15"/>
    <mergeCell ref="BP15:BQ15"/>
    <mergeCell ref="BB15:BC15"/>
    <mergeCell ref="BE15:BF15"/>
    <mergeCell ref="BG15:BH15"/>
    <mergeCell ref="BN10:BO10"/>
    <mergeCell ref="BP10:BQ10"/>
    <mergeCell ref="BN11:BO11"/>
    <mergeCell ref="BP11:BQ11"/>
    <mergeCell ref="BN12:BO12"/>
    <mergeCell ref="BP12:BQ12"/>
    <mergeCell ref="BL10:BM10"/>
    <mergeCell ref="BB20:BF20"/>
    <mergeCell ref="BG20:BK20"/>
    <mergeCell ref="BL20:BM20"/>
    <mergeCell ref="BC22:BD22"/>
    <mergeCell ref="AR50:AS50"/>
    <mergeCell ref="AU50:AV50"/>
    <mergeCell ref="AW50:AX50"/>
    <mergeCell ref="AZ50:BA50"/>
    <mergeCell ref="AR45:AV45"/>
    <mergeCell ref="AU43:AV43"/>
    <mergeCell ref="AW43:AX43"/>
    <mergeCell ref="AZ43:BA43"/>
    <mergeCell ref="A43:C43"/>
    <mergeCell ref="D43:H43"/>
    <mergeCell ref="I43:W43"/>
    <mergeCell ref="Y43:AC43"/>
    <mergeCell ref="AR43:AS43"/>
    <mergeCell ref="A42:C42"/>
    <mergeCell ref="D42:H42"/>
    <mergeCell ref="I42:W42"/>
    <mergeCell ref="Y42:AC42"/>
    <mergeCell ref="AR42:AS42"/>
    <mergeCell ref="AU42:AV42"/>
    <mergeCell ref="AW42:AX42"/>
    <mergeCell ref="AZ42:BA42"/>
    <mergeCell ref="BK32:BL32"/>
    <mergeCell ref="BM32:BN32"/>
    <mergeCell ref="BO32:BP32"/>
    <mergeCell ref="AY32:AZ32"/>
    <mergeCell ref="BA32:BB32"/>
    <mergeCell ref="BC32:BD32"/>
    <mergeCell ref="BE32:BF32"/>
    <mergeCell ref="BG32:BH32"/>
    <mergeCell ref="BI32:BJ32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BM31:BN31"/>
    <mergeCell ref="BO31:BP31"/>
    <mergeCell ref="S32:T32"/>
    <mergeCell ref="U32:V32"/>
    <mergeCell ref="W32:X32"/>
    <mergeCell ref="Y32:Z32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B31:R31"/>
    <mergeCell ref="S31:T31"/>
    <mergeCell ref="U31:V31"/>
    <mergeCell ref="W31:X31"/>
    <mergeCell ref="Y31:Z31"/>
    <mergeCell ref="AA31:AB31"/>
    <mergeCell ref="BK30:BL30"/>
    <mergeCell ref="BM30:BN30"/>
    <mergeCell ref="BO30:BP30"/>
    <mergeCell ref="AY30:AZ30"/>
    <mergeCell ref="BA30:BB30"/>
    <mergeCell ref="BC30:BD30"/>
    <mergeCell ref="BE30:BF30"/>
    <mergeCell ref="BG30:BH30"/>
    <mergeCell ref="BI30:BJ30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BM29:BN29"/>
    <mergeCell ref="BO29:BP29"/>
    <mergeCell ref="B30:R30"/>
    <mergeCell ref="S30:T30"/>
    <mergeCell ref="U30:V30"/>
    <mergeCell ref="W30:X30"/>
    <mergeCell ref="Y30:Z30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B29:R29"/>
    <mergeCell ref="S29:T29"/>
    <mergeCell ref="U29:V29"/>
    <mergeCell ref="W29:X29"/>
    <mergeCell ref="Y29:Z29"/>
    <mergeCell ref="AA29:AB29"/>
    <mergeCell ref="BK28:BL28"/>
    <mergeCell ref="BM28:BN28"/>
    <mergeCell ref="BO28:BP28"/>
    <mergeCell ref="AY28:AZ28"/>
    <mergeCell ref="BA28:BB28"/>
    <mergeCell ref="BC28:BD28"/>
    <mergeCell ref="BE28:BF28"/>
    <mergeCell ref="BG28:BH28"/>
    <mergeCell ref="BI28:BJ28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BM27:BN27"/>
    <mergeCell ref="BO27:BP27"/>
    <mergeCell ref="B28:R28"/>
    <mergeCell ref="S28:T28"/>
    <mergeCell ref="U28:V28"/>
    <mergeCell ref="W28:X28"/>
    <mergeCell ref="Y28:Z28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BM26:BN26"/>
    <mergeCell ref="BO26:BP26"/>
    <mergeCell ref="S27:T27"/>
    <mergeCell ref="U27:V27"/>
    <mergeCell ref="W27:X27"/>
    <mergeCell ref="Y27:Z27"/>
    <mergeCell ref="AA27:AB27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B26:R26"/>
    <mergeCell ref="S26:T26"/>
    <mergeCell ref="U26:V26"/>
    <mergeCell ref="W26:X26"/>
    <mergeCell ref="Y26:Z26"/>
    <mergeCell ref="AA26:AB26"/>
    <mergeCell ref="BK25:BL25"/>
    <mergeCell ref="BM25:BN25"/>
    <mergeCell ref="BO25:BP25"/>
    <mergeCell ref="AY25:AZ25"/>
    <mergeCell ref="BA25:BB25"/>
    <mergeCell ref="BC25:BD25"/>
    <mergeCell ref="BE25:BF25"/>
    <mergeCell ref="BG25:BH25"/>
    <mergeCell ref="BI25:BJ25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BM24:BN24"/>
    <mergeCell ref="BO24:BP24"/>
    <mergeCell ref="B25:R25"/>
    <mergeCell ref="S25:T25"/>
    <mergeCell ref="U25:V25"/>
    <mergeCell ref="W25:X25"/>
    <mergeCell ref="Y25:Z25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AS24:AT24"/>
    <mergeCell ref="AU24:AV24"/>
    <mergeCell ref="AW24:AX24"/>
    <mergeCell ref="AY24:AZ24"/>
    <mergeCell ref="AC24:AD24"/>
    <mergeCell ref="AE24:AF24"/>
    <mergeCell ref="AG24:AH24"/>
    <mergeCell ref="AI24:AJ24"/>
    <mergeCell ref="AK24:AL24"/>
    <mergeCell ref="AM24:AN24"/>
    <mergeCell ref="BO23:BP23"/>
    <mergeCell ref="B24:R24"/>
    <mergeCell ref="S24:T24"/>
    <mergeCell ref="U24:V24"/>
    <mergeCell ref="W24:X24"/>
    <mergeCell ref="Y24:Z24"/>
    <mergeCell ref="AA24:AB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23:R23"/>
    <mergeCell ref="BN20:BO20"/>
    <mergeCell ref="AW19:AX19"/>
    <mergeCell ref="AZ19:BA19"/>
    <mergeCell ref="BB19:BC19"/>
    <mergeCell ref="BE19:BF19"/>
    <mergeCell ref="BL19:BM19"/>
    <mergeCell ref="BN19:BO19"/>
    <mergeCell ref="B19:R19"/>
    <mergeCell ref="S19:T19"/>
    <mergeCell ref="BP19:BQ19"/>
    <mergeCell ref="AH19:AI19"/>
    <mergeCell ref="AK19:AL19"/>
    <mergeCell ref="AM19:AN19"/>
    <mergeCell ref="AP19:AQ19"/>
    <mergeCell ref="AR19:AS19"/>
    <mergeCell ref="AU19:AV19"/>
    <mergeCell ref="V19:W19"/>
    <mergeCell ref="X19:Y19"/>
    <mergeCell ref="AA19:AB19"/>
    <mergeCell ref="AC19:AD19"/>
    <mergeCell ref="AF19:AG19"/>
    <mergeCell ref="AW18:AX18"/>
    <mergeCell ref="AH18:AI18"/>
    <mergeCell ref="AK18:AL18"/>
    <mergeCell ref="AM18:AN18"/>
    <mergeCell ref="AP18:AQ18"/>
    <mergeCell ref="AZ18:BA18"/>
    <mergeCell ref="BG18:BH18"/>
    <mergeCell ref="BJ18:BK18"/>
    <mergeCell ref="BL18:BM18"/>
    <mergeCell ref="BN18:BO18"/>
    <mergeCell ref="BP18:BQ18"/>
    <mergeCell ref="BN17:BO17"/>
    <mergeCell ref="AR18:AS18"/>
    <mergeCell ref="AU18:AV18"/>
    <mergeCell ref="B18:R18"/>
    <mergeCell ref="S18:T18"/>
    <mergeCell ref="V18:W18"/>
    <mergeCell ref="X18:Y18"/>
    <mergeCell ref="AA18:AB18"/>
    <mergeCell ref="AC18:AD18"/>
    <mergeCell ref="AF18:AG18"/>
    <mergeCell ref="BP17:BQ17"/>
    <mergeCell ref="AH17:AI17"/>
    <mergeCell ref="AK17:AL17"/>
    <mergeCell ref="AM17:AN17"/>
    <mergeCell ref="AP17:AQ17"/>
    <mergeCell ref="AR17:AS17"/>
    <mergeCell ref="AU17:AV17"/>
    <mergeCell ref="BB17:BC17"/>
    <mergeCell ref="BE17:BF17"/>
    <mergeCell ref="BG17:BH17"/>
    <mergeCell ref="B17:R17"/>
    <mergeCell ref="S17:T17"/>
    <mergeCell ref="V17:W17"/>
    <mergeCell ref="X17:Y17"/>
    <mergeCell ref="AA17:AB17"/>
    <mergeCell ref="AC17:AD17"/>
    <mergeCell ref="AF17:AG17"/>
    <mergeCell ref="BB16:BC16"/>
    <mergeCell ref="BE16:BF16"/>
    <mergeCell ref="BG16:BH16"/>
    <mergeCell ref="BJ16:BK16"/>
    <mergeCell ref="BL16:BM16"/>
    <mergeCell ref="AF16:AG16"/>
    <mergeCell ref="BJ17:BK17"/>
    <mergeCell ref="BL17:BM17"/>
    <mergeCell ref="BN16:BO16"/>
    <mergeCell ref="BP16:BQ16"/>
    <mergeCell ref="AH16:AI16"/>
    <mergeCell ref="AK16:AL16"/>
    <mergeCell ref="AM16:AN16"/>
    <mergeCell ref="AP16:AQ16"/>
    <mergeCell ref="AW16:AX16"/>
    <mergeCell ref="AZ16:BA16"/>
    <mergeCell ref="B16:R16"/>
    <mergeCell ref="S16:T16"/>
    <mergeCell ref="V16:W16"/>
    <mergeCell ref="X16:Y16"/>
    <mergeCell ref="AA16:AB16"/>
    <mergeCell ref="AC16:AD16"/>
    <mergeCell ref="BJ15:BK15"/>
    <mergeCell ref="BL15:BM15"/>
    <mergeCell ref="AH15:AI15"/>
    <mergeCell ref="AK15:AL15"/>
    <mergeCell ref="AR15:AS15"/>
    <mergeCell ref="AU15:AV15"/>
    <mergeCell ref="AW15:AX15"/>
    <mergeCell ref="AZ15:BA15"/>
    <mergeCell ref="B15:R15"/>
    <mergeCell ref="S15:T15"/>
    <mergeCell ref="V15:W15"/>
    <mergeCell ref="X15:Y15"/>
    <mergeCell ref="AA15:AB15"/>
    <mergeCell ref="AC15:AD15"/>
    <mergeCell ref="AF15:AG15"/>
    <mergeCell ref="BB14:BC14"/>
    <mergeCell ref="BE14:BF14"/>
    <mergeCell ref="BG14:BH14"/>
    <mergeCell ref="BJ14:BK14"/>
    <mergeCell ref="BL14:BM14"/>
    <mergeCell ref="AM14:AN14"/>
    <mergeCell ref="AP14:AQ14"/>
    <mergeCell ref="AR14:AS14"/>
    <mergeCell ref="AU14:AV14"/>
    <mergeCell ref="S14:T14"/>
    <mergeCell ref="V14:W14"/>
    <mergeCell ref="X14:Y14"/>
    <mergeCell ref="AA14:AB14"/>
    <mergeCell ref="AC14:AD14"/>
    <mergeCell ref="AF14:AG14"/>
    <mergeCell ref="AP13:AQ13"/>
    <mergeCell ref="AR13:AS13"/>
    <mergeCell ref="AU13:AV13"/>
    <mergeCell ref="BL13:BM13"/>
    <mergeCell ref="AW14:AX14"/>
    <mergeCell ref="AZ14:BA14"/>
    <mergeCell ref="AW13:AX13"/>
    <mergeCell ref="BB12:BC12"/>
    <mergeCell ref="BE12:BF12"/>
    <mergeCell ref="BG12:BH12"/>
    <mergeCell ref="BJ12:BK12"/>
    <mergeCell ref="BL12:BM12"/>
    <mergeCell ref="AZ13:BA13"/>
    <mergeCell ref="BB13:BC13"/>
    <mergeCell ref="BE13:BF13"/>
    <mergeCell ref="BG13:BH13"/>
    <mergeCell ref="BJ13:BK13"/>
    <mergeCell ref="B13:R13"/>
    <mergeCell ref="S13:T13"/>
    <mergeCell ref="V13:W13"/>
    <mergeCell ref="X13:Y13"/>
    <mergeCell ref="AA13:AB13"/>
    <mergeCell ref="AM12:AN12"/>
    <mergeCell ref="AH13:AI13"/>
    <mergeCell ref="AK13:AL13"/>
    <mergeCell ref="AM13:AN13"/>
    <mergeCell ref="AP12:AQ12"/>
    <mergeCell ref="AR12:AS12"/>
    <mergeCell ref="AU12:AV12"/>
    <mergeCell ref="AW12:AX12"/>
    <mergeCell ref="AZ12:BA12"/>
    <mergeCell ref="BG11:BH11"/>
    <mergeCell ref="AU11:AV11"/>
    <mergeCell ref="AW11:AX11"/>
    <mergeCell ref="AZ11:BA11"/>
    <mergeCell ref="BB11:BC11"/>
    <mergeCell ref="BJ11:BK11"/>
    <mergeCell ref="BL11:BM11"/>
    <mergeCell ref="B12:R12"/>
    <mergeCell ref="S12:T12"/>
    <mergeCell ref="V12:W12"/>
    <mergeCell ref="AC12:AD12"/>
    <mergeCell ref="AF12:AG12"/>
    <mergeCell ref="AH12:AI12"/>
    <mergeCell ref="AK12:AL12"/>
    <mergeCell ref="AR11:AS11"/>
    <mergeCell ref="AA11:AB11"/>
    <mergeCell ref="AC11:AD11"/>
    <mergeCell ref="AF11:AG11"/>
    <mergeCell ref="AK11:AL11"/>
    <mergeCell ref="AM11:AN11"/>
    <mergeCell ref="AP11:AQ11"/>
    <mergeCell ref="AH11:AI11"/>
    <mergeCell ref="A10:R10"/>
    <mergeCell ref="B11:R11"/>
    <mergeCell ref="X11:Y11"/>
    <mergeCell ref="A1:BQ1"/>
    <mergeCell ref="A2:BQ2"/>
    <mergeCell ref="A3:BQ3"/>
    <mergeCell ref="A4:BQ4"/>
    <mergeCell ref="A5:BQ5"/>
    <mergeCell ref="A7:BQ7"/>
    <mergeCell ref="BE11:BF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rowBreaks count="1" manualBreakCount="1">
    <brk id="33" max="255" man="1"/>
  </rowBreaks>
  <colBreaks count="1" manualBreakCount="1">
    <brk id="6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E39"/>
  <sheetViews>
    <sheetView showGridLines="0" zoomScalePageLayoutView="0" workbookViewId="0" topLeftCell="A25">
      <selection activeCell="A1" sqref="A1:BB1"/>
    </sheetView>
  </sheetViews>
  <sheetFormatPr defaultColWidth="9.140625" defaultRowHeight="12.75"/>
  <cols>
    <col min="1" max="1" width="3.00390625" style="0" customWidth="1"/>
    <col min="2" max="54" width="1.7109375" style="0" customWidth="1"/>
  </cols>
  <sheetData>
    <row r="1" spans="1:54" ht="19.5">
      <c r="A1" s="573" t="s">
        <v>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  <c r="AT1" s="573"/>
      <c r="AU1" s="573"/>
      <c r="AV1" s="573"/>
      <c r="AW1" s="573"/>
      <c r="AX1" s="573"/>
      <c r="AY1" s="573"/>
      <c r="AZ1" s="573"/>
      <c r="BA1" s="573"/>
      <c r="BB1" s="573"/>
    </row>
    <row r="2" spans="1:54" ht="12.75">
      <c r="A2" s="394" t="s">
        <v>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AO2" s="394"/>
      <c r="AP2" s="394"/>
      <c r="AQ2" s="394"/>
      <c r="AR2" s="394"/>
      <c r="AS2" s="394"/>
      <c r="AT2" s="394"/>
      <c r="AU2" s="394"/>
      <c r="AV2" s="394"/>
      <c r="AW2" s="394"/>
      <c r="AX2" s="394"/>
      <c r="AY2" s="394"/>
      <c r="AZ2" s="394"/>
      <c r="BA2" s="394"/>
      <c r="BB2" s="394"/>
    </row>
    <row r="3" spans="1:54" ht="12.75">
      <c r="A3" s="395" t="s">
        <v>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</row>
    <row r="4" spans="1:54" ht="12.75">
      <c r="A4" s="395" t="s">
        <v>3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</row>
    <row r="5" spans="1:54" ht="12.75">
      <c r="A5" s="396" t="s">
        <v>93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</row>
    <row r="6" spans="1:53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</row>
    <row r="7" spans="1:54" ht="27.75">
      <c r="A7" s="199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</row>
    <row r="8" spans="1:52" ht="19.5" thickBot="1">
      <c r="A8" s="1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2"/>
      <c r="AH8" s="2"/>
      <c r="AI8" s="2"/>
      <c r="AJ8" s="2"/>
      <c r="AK8" s="3"/>
      <c r="AL8" s="3"/>
      <c r="AM8" s="3" t="s">
        <v>25</v>
      </c>
      <c r="AN8" s="2"/>
      <c r="AO8" s="2"/>
      <c r="AP8" s="2"/>
      <c r="AQ8" s="2"/>
      <c r="AR8" s="3"/>
      <c r="AS8" s="2"/>
      <c r="AT8" s="2"/>
      <c r="AU8" s="3"/>
      <c r="AV8" s="2"/>
      <c r="AW8" s="2"/>
      <c r="AX8" s="2"/>
      <c r="AY8" s="2"/>
      <c r="AZ8" s="2"/>
    </row>
    <row r="9" spans="1:54" s="2" customFormat="1" ht="14.25" thickBot="1" thickTop="1">
      <c r="A9" s="201" t="s">
        <v>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437">
        <v>1</v>
      </c>
      <c r="T9" s="437"/>
      <c r="U9" s="437"/>
      <c r="V9" s="437"/>
      <c r="W9" s="437"/>
      <c r="X9" s="438">
        <v>2</v>
      </c>
      <c r="Y9" s="438"/>
      <c r="Z9" s="438"/>
      <c r="AA9" s="438"/>
      <c r="AB9" s="438"/>
      <c r="AC9" s="438">
        <v>3</v>
      </c>
      <c r="AD9" s="438"/>
      <c r="AE9" s="438"/>
      <c r="AF9" s="438"/>
      <c r="AG9" s="438"/>
      <c r="AH9" s="439">
        <v>4</v>
      </c>
      <c r="AI9" s="439"/>
      <c r="AJ9" s="439"/>
      <c r="AK9" s="439"/>
      <c r="AL9" s="439"/>
      <c r="AM9" s="440">
        <v>5</v>
      </c>
      <c r="AN9" s="440"/>
      <c r="AO9" s="440"/>
      <c r="AP9" s="440"/>
      <c r="AQ9" s="440"/>
      <c r="AR9" s="492">
        <v>6</v>
      </c>
      <c r="AS9" s="492"/>
      <c r="AT9" s="492"/>
      <c r="AU9" s="492"/>
      <c r="AV9" s="492"/>
      <c r="AW9" s="433" t="s">
        <v>6</v>
      </c>
      <c r="AX9" s="433"/>
      <c r="AY9" s="433" t="s">
        <v>7</v>
      </c>
      <c r="AZ9" s="433"/>
      <c r="BA9" s="433" t="s">
        <v>8</v>
      </c>
      <c r="BB9" s="433"/>
    </row>
    <row r="10" spans="1:54" s="2" customFormat="1" ht="13.5" thickTop="1">
      <c r="A10" s="106">
        <v>1</v>
      </c>
      <c r="B10" s="572" t="s">
        <v>121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153"/>
      <c r="T10" s="154"/>
      <c r="U10" s="154"/>
      <c r="V10" s="154"/>
      <c r="W10" s="155"/>
      <c r="X10" s="481">
        <v>2</v>
      </c>
      <c r="Y10" s="481"/>
      <c r="Z10" s="177" t="s">
        <v>9</v>
      </c>
      <c r="AA10" s="480">
        <v>5</v>
      </c>
      <c r="AB10" s="480"/>
      <c r="AC10" s="481">
        <v>1</v>
      </c>
      <c r="AD10" s="481"/>
      <c r="AE10" s="177" t="s">
        <v>9</v>
      </c>
      <c r="AF10" s="480">
        <v>5</v>
      </c>
      <c r="AG10" s="480"/>
      <c r="AH10" s="481">
        <v>2</v>
      </c>
      <c r="AI10" s="481"/>
      <c r="AJ10" s="177" t="s">
        <v>9</v>
      </c>
      <c r="AK10" s="480">
        <v>6</v>
      </c>
      <c r="AL10" s="480"/>
      <c r="AM10" s="481">
        <v>1</v>
      </c>
      <c r="AN10" s="481"/>
      <c r="AO10" s="168" t="s">
        <v>9</v>
      </c>
      <c r="AP10" s="480">
        <v>2</v>
      </c>
      <c r="AQ10" s="480"/>
      <c r="AR10" s="485">
        <v>2</v>
      </c>
      <c r="AS10" s="485"/>
      <c r="AT10" s="162" t="s">
        <v>9</v>
      </c>
      <c r="AU10" s="434">
        <v>1</v>
      </c>
      <c r="AV10" s="434"/>
      <c r="AW10" s="483">
        <f>SUM(X10+AC10+AH10+AM10+AR10)</f>
        <v>8</v>
      </c>
      <c r="AX10" s="483"/>
      <c r="AY10" s="483">
        <f aca="true" t="shared" si="0" ref="AY10:AY15">SUM(L10+Q10+V10+AA10+AF10+AK10+AP10+AU10)</f>
        <v>19</v>
      </c>
      <c r="AZ10" s="483"/>
      <c r="BA10" s="484">
        <v>3</v>
      </c>
      <c r="BB10" s="484"/>
    </row>
    <row r="11" spans="1:54" s="2" customFormat="1" ht="12.75">
      <c r="A11" s="108">
        <v>2</v>
      </c>
      <c r="B11" s="576" t="s">
        <v>134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500"/>
      <c r="S11" s="472">
        <v>5</v>
      </c>
      <c r="T11" s="472"/>
      <c r="U11" s="173" t="s">
        <v>9</v>
      </c>
      <c r="V11" s="427">
        <v>2</v>
      </c>
      <c r="W11" s="427"/>
      <c r="X11" s="109"/>
      <c r="Y11" s="110"/>
      <c r="Z11" s="110"/>
      <c r="AA11" s="110"/>
      <c r="AB11" s="112"/>
      <c r="AC11" s="428">
        <v>3</v>
      </c>
      <c r="AD11" s="428"/>
      <c r="AE11" s="173" t="s">
        <v>9</v>
      </c>
      <c r="AF11" s="427">
        <v>2</v>
      </c>
      <c r="AG11" s="427"/>
      <c r="AH11" s="428">
        <v>7</v>
      </c>
      <c r="AI11" s="428"/>
      <c r="AJ11" s="173" t="s">
        <v>9</v>
      </c>
      <c r="AK11" s="427">
        <v>1</v>
      </c>
      <c r="AL11" s="427"/>
      <c r="AM11" s="475">
        <v>3</v>
      </c>
      <c r="AN11" s="475"/>
      <c r="AO11" s="169" t="s">
        <v>9</v>
      </c>
      <c r="AP11" s="436">
        <v>4</v>
      </c>
      <c r="AQ11" s="436"/>
      <c r="AR11" s="473">
        <v>3</v>
      </c>
      <c r="AS11" s="473"/>
      <c r="AT11" s="111" t="s">
        <v>9</v>
      </c>
      <c r="AU11" s="479">
        <v>3</v>
      </c>
      <c r="AV11" s="479"/>
      <c r="AW11" s="429">
        <f>SUM(I11+N11+S11+AC11+AH11+AM11+AR11)</f>
        <v>21</v>
      </c>
      <c r="AX11" s="429"/>
      <c r="AY11" s="429">
        <f t="shared" si="0"/>
        <v>12</v>
      </c>
      <c r="AZ11" s="429"/>
      <c r="BA11" s="465">
        <v>10</v>
      </c>
      <c r="BB11" s="465"/>
    </row>
    <row r="12" spans="1:54" s="2" customFormat="1" ht="12.75">
      <c r="A12" s="107">
        <v>3</v>
      </c>
      <c r="B12" s="425" t="s">
        <v>175</v>
      </c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50"/>
      <c r="S12" s="472">
        <v>5</v>
      </c>
      <c r="T12" s="472"/>
      <c r="U12" s="173" t="s">
        <v>9</v>
      </c>
      <c r="V12" s="427">
        <v>1</v>
      </c>
      <c r="W12" s="427"/>
      <c r="X12" s="475">
        <v>2</v>
      </c>
      <c r="Y12" s="475"/>
      <c r="Z12" s="169" t="s">
        <v>9</v>
      </c>
      <c r="AA12" s="436">
        <v>3</v>
      </c>
      <c r="AB12" s="436"/>
      <c r="AC12" s="109"/>
      <c r="AD12" s="110"/>
      <c r="AE12" s="110"/>
      <c r="AF12" s="110"/>
      <c r="AG12" s="112"/>
      <c r="AH12" s="428">
        <v>4</v>
      </c>
      <c r="AI12" s="428"/>
      <c r="AJ12" s="173" t="s">
        <v>9</v>
      </c>
      <c r="AK12" s="427">
        <v>2</v>
      </c>
      <c r="AL12" s="427"/>
      <c r="AM12" s="428">
        <v>5</v>
      </c>
      <c r="AN12" s="428"/>
      <c r="AO12" s="173" t="s">
        <v>9</v>
      </c>
      <c r="AP12" s="427">
        <v>3</v>
      </c>
      <c r="AQ12" s="427"/>
      <c r="AR12" s="475">
        <v>0</v>
      </c>
      <c r="AS12" s="475"/>
      <c r="AT12" s="169" t="s">
        <v>9</v>
      </c>
      <c r="AU12" s="478">
        <v>1</v>
      </c>
      <c r="AV12" s="478"/>
      <c r="AW12" s="429">
        <f>SUM(I12+N12+S12+X12+AH12+AM12+AR12)</f>
        <v>16</v>
      </c>
      <c r="AX12" s="429"/>
      <c r="AY12" s="429">
        <f t="shared" si="0"/>
        <v>10</v>
      </c>
      <c r="AZ12" s="429"/>
      <c r="BA12" s="465">
        <v>9</v>
      </c>
      <c r="BB12" s="465"/>
    </row>
    <row r="13" spans="1:54" s="2" customFormat="1" ht="12.75">
      <c r="A13" s="107">
        <v>4</v>
      </c>
      <c r="B13" s="575" t="s">
        <v>135</v>
      </c>
      <c r="C13" s="450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72">
        <v>6</v>
      </c>
      <c r="T13" s="472"/>
      <c r="U13" s="173" t="s">
        <v>9</v>
      </c>
      <c r="V13" s="427">
        <v>2</v>
      </c>
      <c r="W13" s="427"/>
      <c r="X13" s="475">
        <v>1</v>
      </c>
      <c r="Y13" s="475"/>
      <c r="Z13" s="169" t="s">
        <v>9</v>
      </c>
      <c r="AA13" s="436">
        <v>7</v>
      </c>
      <c r="AB13" s="436"/>
      <c r="AC13" s="475">
        <v>2</v>
      </c>
      <c r="AD13" s="475"/>
      <c r="AE13" s="169" t="s">
        <v>9</v>
      </c>
      <c r="AF13" s="436">
        <v>4</v>
      </c>
      <c r="AG13" s="436"/>
      <c r="AH13" s="109"/>
      <c r="AI13" s="110"/>
      <c r="AJ13" s="110"/>
      <c r="AK13" s="110"/>
      <c r="AL13" s="112"/>
      <c r="AM13" s="475">
        <v>0</v>
      </c>
      <c r="AN13" s="475"/>
      <c r="AO13" s="169" t="s">
        <v>9</v>
      </c>
      <c r="AP13" s="436">
        <v>4</v>
      </c>
      <c r="AQ13" s="436"/>
      <c r="AR13" s="428">
        <v>3</v>
      </c>
      <c r="AS13" s="428"/>
      <c r="AT13" s="173" t="s">
        <v>9</v>
      </c>
      <c r="AU13" s="496">
        <v>1</v>
      </c>
      <c r="AV13" s="496"/>
      <c r="AW13" s="429">
        <f>SUM(I13+N13+S13+X13+AC13+AM13+AR13)</f>
        <v>12</v>
      </c>
      <c r="AX13" s="429"/>
      <c r="AY13" s="429">
        <f t="shared" si="0"/>
        <v>18</v>
      </c>
      <c r="AZ13" s="429"/>
      <c r="BA13" s="465">
        <v>6</v>
      </c>
      <c r="BB13" s="465"/>
    </row>
    <row r="14" spans="1:54" s="2" customFormat="1" ht="12.75">
      <c r="A14" s="107">
        <v>5</v>
      </c>
      <c r="B14" s="575" t="s">
        <v>102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72">
        <v>2</v>
      </c>
      <c r="T14" s="472"/>
      <c r="U14" s="173" t="s">
        <v>9</v>
      </c>
      <c r="V14" s="427">
        <v>1</v>
      </c>
      <c r="W14" s="427"/>
      <c r="X14" s="428">
        <v>4</v>
      </c>
      <c r="Y14" s="428"/>
      <c r="Z14" s="173" t="s">
        <v>9</v>
      </c>
      <c r="AA14" s="427">
        <v>3</v>
      </c>
      <c r="AB14" s="427"/>
      <c r="AC14" s="475">
        <v>3</v>
      </c>
      <c r="AD14" s="475"/>
      <c r="AE14" s="169" t="s">
        <v>9</v>
      </c>
      <c r="AF14" s="436">
        <v>5</v>
      </c>
      <c r="AG14" s="436"/>
      <c r="AH14" s="476">
        <v>4</v>
      </c>
      <c r="AI14" s="476"/>
      <c r="AJ14" s="176" t="s">
        <v>9</v>
      </c>
      <c r="AK14" s="477">
        <v>0</v>
      </c>
      <c r="AL14" s="477"/>
      <c r="AM14" s="109"/>
      <c r="AN14" s="110"/>
      <c r="AO14" s="110"/>
      <c r="AP14" s="110"/>
      <c r="AQ14" s="112"/>
      <c r="AR14" s="497">
        <v>1</v>
      </c>
      <c r="AS14" s="497"/>
      <c r="AT14" s="172" t="s">
        <v>9</v>
      </c>
      <c r="AU14" s="495">
        <v>3</v>
      </c>
      <c r="AV14" s="495"/>
      <c r="AW14" s="429">
        <f>SUM(I14+N14+S14+X14+AC14+AH14+AR14)</f>
        <v>14</v>
      </c>
      <c r="AX14" s="429"/>
      <c r="AY14" s="429">
        <f t="shared" si="0"/>
        <v>12</v>
      </c>
      <c r="AZ14" s="429"/>
      <c r="BA14" s="465">
        <v>9</v>
      </c>
      <c r="BB14" s="465"/>
    </row>
    <row r="15" spans="1:54" s="2" customFormat="1" ht="13.5" thickBot="1">
      <c r="A15" s="118">
        <v>6</v>
      </c>
      <c r="B15" s="574" t="s">
        <v>133</v>
      </c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491">
        <v>1</v>
      </c>
      <c r="T15" s="491"/>
      <c r="U15" s="170" t="s">
        <v>9</v>
      </c>
      <c r="V15" s="469">
        <v>2</v>
      </c>
      <c r="W15" s="469"/>
      <c r="X15" s="458">
        <v>3</v>
      </c>
      <c r="Y15" s="458"/>
      <c r="Z15" s="113" t="s">
        <v>9</v>
      </c>
      <c r="AA15" s="459">
        <v>3</v>
      </c>
      <c r="AB15" s="459"/>
      <c r="AC15" s="490">
        <v>1</v>
      </c>
      <c r="AD15" s="490"/>
      <c r="AE15" s="174" t="s">
        <v>9</v>
      </c>
      <c r="AF15" s="467">
        <v>0</v>
      </c>
      <c r="AG15" s="467"/>
      <c r="AH15" s="488">
        <v>1</v>
      </c>
      <c r="AI15" s="488"/>
      <c r="AJ15" s="171" t="s">
        <v>9</v>
      </c>
      <c r="AK15" s="489">
        <v>3</v>
      </c>
      <c r="AL15" s="489"/>
      <c r="AM15" s="490">
        <v>3</v>
      </c>
      <c r="AN15" s="490"/>
      <c r="AO15" s="174" t="s">
        <v>9</v>
      </c>
      <c r="AP15" s="467">
        <v>1</v>
      </c>
      <c r="AQ15" s="467"/>
      <c r="AR15" s="114"/>
      <c r="AS15" s="115"/>
      <c r="AT15" s="115"/>
      <c r="AU15" s="115"/>
      <c r="AV15" s="120"/>
      <c r="AW15" s="462">
        <f>SUM(I15+N15+S15+X15+AC15+AH15+AM15)</f>
        <v>9</v>
      </c>
      <c r="AX15" s="462"/>
      <c r="AY15" s="462">
        <f t="shared" si="0"/>
        <v>9</v>
      </c>
      <c r="AZ15" s="462"/>
      <c r="BA15" s="463">
        <v>7</v>
      </c>
      <c r="BB15" s="463"/>
    </row>
    <row r="16" spans="1:54" s="2" customFormat="1" ht="14.25" thickBot="1" thickTop="1">
      <c r="A16" s="9"/>
      <c r="N16" s="10"/>
      <c r="S16" s="10"/>
      <c r="X16" s="10"/>
      <c r="AC16" s="10"/>
      <c r="AH16" s="10"/>
      <c r="AI16" s="10"/>
      <c r="AM16" s="10"/>
      <c r="AR16" s="493" t="s">
        <v>10</v>
      </c>
      <c r="AS16" s="493"/>
      <c r="AT16" s="493"/>
      <c r="AU16" s="493"/>
      <c r="AV16" s="493"/>
      <c r="AW16" s="464">
        <f>SUM(AW10:AW15)</f>
        <v>80</v>
      </c>
      <c r="AX16" s="464"/>
      <c r="AY16" s="464">
        <f>SUM(AY10:AY15)</f>
        <v>80</v>
      </c>
      <c r="AZ16" s="464"/>
      <c r="BA16" s="119"/>
      <c r="BB16" s="11"/>
    </row>
    <row r="17" spans="1:54" s="2" customFormat="1" ht="16.5" customHeight="1" thickBot="1" thickTop="1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457" t="s">
        <v>22</v>
      </c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</row>
    <row r="18" spans="1:57" s="2" customFormat="1" ht="14.25" thickBot="1" thickTop="1">
      <c r="A18" s="201" t="s">
        <v>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3"/>
      <c r="S18" s="487">
        <v>1</v>
      </c>
      <c r="T18" s="487"/>
      <c r="U18" s="432">
        <v>2</v>
      </c>
      <c r="V18" s="432"/>
      <c r="W18" s="432">
        <v>3</v>
      </c>
      <c r="X18" s="432"/>
      <c r="Y18" s="432">
        <v>4</v>
      </c>
      <c r="Z18" s="432"/>
      <c r="AA18" s="432">
        <v>5</v>
      </c>
      <c r="AB18" s="432"/>
      <c r="AC18" s="432">
        <v>6</v>
      </c>
      <c r="AD18" s="432"/>
      <c r="AE18" s="432">
        <v>7</v>
      </c>
      <c r="AF18" s="432"/>
      <c r="AG18" s="432">
        <v>8</v>
      </c>
      <c r="AH18" s="432"/>
      <c r="AI18" s="432">
        <v>9</v>
      </c>
      <c r="AJ18" s="432"/>
      <c r="AK18" s="432">
        <v>10</v>
      </c>
      <c r="AL18" s="432"/>
      <c r="AM18" s="432">
        <v>11</v>
      </c>
      <c r="AN18" s="432"/>
      <c r="AO18" s="432">
        <v>12</v>
      </c>
      <c r="AP18" s="432"/>
      <c r="AQ18" s="432">
        <v>13</v>
      </c>
      <c r="AR18" s="432"/>
      <c r="AS18" s="432">
        <v>14</v>
      </c>
      <c r="AT18" s="432"/>
      <c r="AU18" s="432">
        <v>15</v>
      </c>
      <c r="AV18" s="432"/>
      <c r="AW18" s="494"/>
      <c r="AX18" s="494"/>
      <c r="AY18" s="274"/>
      <c r="AZ18" s="274"/>
      <c r="BA18" s="274"/>
      <c r="BB18" s="274"/>
      <c r="BE18" s="149"/>
    </row>
    <row r="19" spans="1:54" s="2" customFormat="1" ht="13.5" thickTop="1">
      <c r="A19" s="106">
        <v>1</v>
      </c>
      <c r="B19" s="572" t="s">
        <v>121</v>
      </c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5" t="s">
        <v>160</v>
      </c>
      <c r="T19" s="455"/>
      <c r="U19" s="456" t="s">
        <v>160</v>
      </c>
      <c r="V19" s="456"/>
      <c r="W19" s="456" t="s">
        <v>160</v>
      </c>
      <c r="X19" s="456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23"/>
      <c r="AX19" s="423"/>
      <c r="AY19" s="279"/>
      <c r="AZ19" s="279"/>
      <c r="BA19" s="279"/>
      <c r="BB19" s="279"/>
    </row>
    <row r="20" spans="1:54" s="2" customFormat="1" ht="12.75">
      <c r="A20" s="108">
        <v>2</v>
      </c>
      <c r="B20" s="576" t="s">
        <v>134</v>
      </c>
      <c r="C20" s="499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500"/>
      <c r="S20" s="426" t="s">
        <v>160</v>
      </c>
      <c r="T20" s="426"/>
      <c r="U20" s="420" t="s">
        <v>160</v>
      </c>
      <c r="V20" s="420"/>
      <c r="W20" s="420" t="s">
        <v>160</v>
      </c>
      <c r="X20" s="420"/>
      <c r="Y20" s="420" t="s">
        <v>160</v>
      </c>
      <c r="Z20" s="420"/>
      <c r="AA20" s="420" t="s">
        <v>160</v>
      </c>
      <c r="AB20" s="420"/>
      <c r="AC20" s="420" t="s">
        <v>160</v>
      </c>
      <c r="AD20" s="420"/>
      <c r="AE20" s="420" t="s">
        <v>160</v>
      </c>
      <c r="AF20" s="420"/>
      <c r="AG20" s="420" t="s">
        <v>160</v>
      </c>
      <c r="AH20" s="420"/>
      <c r="AI20" s="420" t="s">
        <v>160</v>
      </c>
      <c r="AJ20" s="420"/>
      <c r="AK20" s="420" t="s">
        <v>160</v>
      </c>
      <c r="AL20" s="420"/>
      <c r="AM20" s="421"/>
      <c r="AN20" s="421"/>
      <c r="AO20" s="421"/>
      <c r="AP20" s="421"/>
      <c r="AQ20" s="421"/>
      <c r="AR20" s="421"/>
      <c r="AS20" s="421"/>
      <c r="AT20" s="421"/>
      <c r="AU20" s="422"/>
      <c r="AV20" s="422"/>
      <c r="AW20" s="423"/>
      <c r="AX20" s="423"/>
      <c r="AY20" s="279"/>
      <c r="AZ20" s="279"/>
      <c r="BA20" s="279"/>
      <c r="BB20" s="279"/>
    </row>
    <row r="21" spans="1:54" s="2" customFormat="1" ht="12.75">
      <c r="A21" s="107">
        <v>3</v>
      </c>
      <c r="B21" s="425" t="s">
        <v>175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26" t="s">
        <v>160</v>
      </c>
      <c r="T21" s="426"/>
      <c r="U21" s="420" t="s">
        <v>160</v>
      </c>
      <c r="V21" s="420"/>
      <c r="W21" s="420" t="s">
        <v>160</v>
      </c>
      <c r="X21" s="420"/>
      <c r="Y21" s="420" t="s">
        <v>160</v>
      </c>
      <c r="Z21" s="420"/>
      <c r="AA21" s="420" t="s">
        <v>160</v>
      </c>
      <c r="AB21" s="420"/>
      <c r="AC21" s="420" t="s">
        <v>160</v>
      </c>
      <c r="AD21" s="420"/>
      <c r="AE21" s="420" t="s">
        <v>160</v>
      </c>
      <c r="AF21" s="420"/>
      <c r="AG21" s="420" t="s">
        <v>160</v>
      </c>
      <c r="AH21" s="420"/>
      <c r="AI21" s="420" t="s">
        <v>160</v>
      </c>
      <c r="AJ21" s="420"/>
      <c r="AK21" s="421"/>
      <c r="AL21" s="421"/>
      <c r="AM21" s="421"/>
      <c r="AN21" s="421"/>
      <c r="AO21" s="421"/>
      <c r="AP21" s="421"/>
      <c r="AQ21" s="421"/>
      <c r="AR21" s="421"/>
      <c r="AS21" s="421"/>
      <c r="AT21" s="421"/>
      <c r="AU21" s="422"/>
      <c r="AV21" s="422"/>
      <c r="AW21" s="423"/>
      <c r="AX21" s="423"/>
      <c r="AY21" s="279"/>
      <c r="AZ21" s="279"/>
      <c r="BA21" s="279"/>
      <c r="BB21" s="279"/>
    </row>
    <row r="22" spans="1:54" s="2" customFormat="1" ht="12.75">
      <c r="A22" s="107">
        <v>4</v>
      </c>
      <c r="B22" s="575" t="s">
        <v>135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26" t="s">
        <v>160</v>
      </c>
      <c r="T22" s="426"/>
      <c r="U22" s="420" t="s">
        <v>160</v>
      </c>
      <c r="V22" s="420"/>
      <c r="W22" s="420" t="s">
        <v>160</v>
      </c>
      <c r="X22" s="420"/>
      <c r="Y22" s="420" t="s">
        <v>160</v>
      </c>
      <c r="Z22" s="420"/>
      <c r="AA22" s="420" t="s">
        <v>160</v>
      </c>
      <c r="AB22" s="420"/>
      <c r="AC22" s="420" t="s">
        <v>160</v>
      </c>
      <c r="AD22" s="420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1"/>
      <c r="AP22" s="421"/>
      <c r="AQ22" s="421"/>
      <c r="AR22" s="421"/>
      <c r="AS22" s="421"/>
      <c r="AT22" s="421"/>
      <c r="AU22" s="422"/>
      <c r="AV22" s="422"/>
      <c r="AW22" s="423"/>
      <c r="AX22" s="423"/>
      <c r="AY22" s="279"/>
      <c r="AZ22" s="279"/>
      <c r="BA22" s="279"/>
      <c r="BB22" s="279"/>
    </row>
    <row r="23" spans="1:54" s="2" customFormat="1" ht="12.75">
      <c r="A23" s="107">
        <v>5</v>
      </c>
      <c r="B23" s="575" t="s">
        <v>102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26" t="s">
        <v>160</v>
      </c>
      <c r="T23" s="426"/>
      <c r="U23" s="420" t="s">
        <v>160</v>
      </c>
      <c r="V23" s="420"/>
      <c r="W23" s="420" t="s">
        <v>160</v>
      </c>
      <c r="X23" s="420"/>
      <c r="Y23" s="420" t="s">
        <v>160</v>
      </c>
      <c r="Z23" s="420"/>
      <c r="AA23" s="420" t="s">
        <v>160</v>
      </c>
      <c r="AB23" s="420"/>
      <c r="AC23" s="420" t="s">
        <v>160</v>
      </c>
      <c r="AD23" s="420"/>
      <c r="AE23" s="420" t="s">
        <v>160</v>
      </c>
      <c r="AF23" s="420"/>
      <c r="AG23" s="420" t="s">
        <v>160</v>
      </c>
      <c r="AH23" s="420"/>
      <c r="AI23" s="420" t="s">
        <v>160</v>
      </c>
      <c r="AJ23" s="420"/>
      <c r="AK23" s="421"/>
      <c r="AL23" s="421"/>
      <c r="AM23" s="421"/>
      <c r="AN23" s="421"/>
      <c r="AO23" s="421"/>
      <c r="AP23" s="421"/>
      <c r="AQ23" s="421"/>
      <c r="AR23" s="421"/>
      <c r="AS23" s="421"/>
      <c r="AT23" s="421"/>
      <c r="AU23" s="422"/>
      <c r="AV23" s="422"/>
      <c r="AW23" s="423"/>
      <c r="AX23" s="423"/>
      <c r="AY23" s="279"/>
      <c r="AZ23" s="279"/>
      <c r="BA23" s="279"/>
      <c r="BB23" s="279"/>
    </row>
    <row r="24" spans="1:54" s="2" customFormat="1" ht="13.5" thickBot="1">
      <c r="A24" s="118">
        <v>6</v>
      </c>
      <c r="B24" s="574" t="s">
        <v>133</v>
      </c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4"/>
      <c r="Q24" s="574"/>
      <c r="R24" s="574"/>
      <c r="S24" s="449" t="s">
        <v>160</v>
      </c>
      <c r="T24" s="449"/>
      <c r="U24" s="446" t="s">
        <v>160</v>
      </c>
      <c r="V24" s="446"/>
      <c r="W24" s="446" t="s">
        <v>160</v>
      </c>
      <c r="X24" s="446"/>
      <c r="Y24" s="446" t="s">
        <v>160</v>
      </c>
      <c r="Z24" s="446"/>
      <c r="AA24" s="446" t="s">
        <v>160</v>
      </c>
      <c r="AB24" s="446"/>
      <c r="AC24" s="446" t="s">
        <v>160</v>
      </c>
      <c r="AD24" s="446"/>
      <c r="AE24" s="446" t="s">
        <v>160</v>
      </c>
      <c r="AF24" s="446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150"/>
      <c r="AX24" s="132"/>
      <c r="AY24" s="15"/>
      <c r="AZ24" s="15"/>
      <c r="BA24" s="15"/>
      <c r="BB24" s="15"/>
    </row>
    <row r="25" spans="1:54" s="2" customFormat="1" ht="14.25" thickBot="1" thickTop="1">
      <c r="A25" s="9"/>
      <c r="S25" s="424">
        <v>15</v>
      </c>
      <c r="T25" s="424"/>
      <c r="U25" s="424">
        <v>14</v>
      </c>
      <c r="V25" s="424"/>
      <c r="W25" s="424">
        <v>13</v>
      </c>
      <c r="X25" s="424"/>
      <c r="Y25" s="424">
        <v>12</v>
      </c>
      <c r="Z25" s="424"/>
      <c r="AA25" s="424">
        <v>11</v>
      </c>
      <c r="AB25" s="424"/>
      <c r="AC25" s="424">
        <v>10</v>
      </c>
      <c r="AD25" s="424"/>
      <c r="AE25" s="424">
        <v>9</v>
      </c>
      <c r="AF25" s="424"/>
      <c r="AG25" s="424">
        <v>8</v>
      </c>
      <c r="AH25" s="424"/>
      <c r="AI25" s="424">
        <v>7</v>
      </c>
      <c r="AJ25" s="424"/>
      <c r="AK25" s="424">
        <v>6</v>
      </c>
      <c r="AL25" s="424"/>
      <c r="AM25" s="424">
        <v>5</v>
      </c>
      <c r="AN25" s="424"/>
      <c r="AO25" s="424">
        <v>4</v>
      </c>
      <c r="AP25" s="424"/>
      <c r="AQ25" s="424">
        <v>3</v>
      </c>
      <c r="AR25" s="424"/>
      <c r="AS25" s="424">
        <v>2</v>
      </c>
      <c r="AT25" s="424"/>
      <c r="AU25" s="444">
        <v>1</v>
      </c>
      <c r="AV25" s="444"/>
      <c r="AW25" s="151"/>
      <c r="AX25" s="10"/>
      <c r="AY25" s="274"/>
      <c r="AZ25" s="274"/>
      <c r="BA25" s="274"/>
      <c r="BB25" s="274"/>
    </row>
    <row r="26" spans="1:54" s="2" customFormat="1" ht="13.5" thickTop="1">
      <c r="A26" s="9"/>
      <c r="AI26" s="152"/>
      <c r="AJ26" s="152"/>
      <c r="AK26" s="128" t="s">
        <v>23</v>
      </c>
      <c r="AL26" s="152"/>
      <c r="AM26" s="152"/>
      <c r="AN26" s="152"/>
      <c r="AO26" s="20"/>
      <c r="AP26" s="20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</row>
    <row r="27" spans="1:54" s="2" customFormat="1" ht="12.75">
      <c r="A27" s="9"/>
      <c r="AI27" s="20"/>
      <c r="AJ27" s="20"/>
      <c r="AK27" s="128"/>
      <c r="AL27" s="20"/>
      <c r="AM27" s="20"/>
      <c r="AN27" s="20"/>
      <c r="AO27" s="20"/>
      <c r="AP27" s="20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</row>
    <row r="29" spans="1:42" ht="18.75">
      <c r="A29" s="17" t="s">
        <v>31</v>
      </c>
      <c r="AI29" s="3"/>
      <c r="AP29" s="3"/>
    </row>
    <row r="30" ht="16.5">
      <c r="A30" s="19" t="s">
        <v>45</v>
      </c>
    </row>
    <row r="31" ht="16.5">
      <c r="A31" s="19" t="s">
        <v>46</v>
      </c>
    </row>
    <row r="32" ht="13.5" thickBot="1"/>
    <row r="33" spans="1:53" s="2" customFormat="1" ht="20.25" thickBot="1" thickTop="1">
      <c r="A33" s="17" t="s">
        <v>26</v>
      </c>
      <c r="AR33" s="201" t="s">
        <v>12</v>
      </c>
      <c r="AS33" s="202"/>
      <c r="AT33" s="202"/>
      <c r="AU33" s="202"/>
      <c r="AV33" s="203"/>
      <c r="AW33" s="201" t="s">
        <v>13</v>
      </c>
      <c r="AX33" s="202"/>
      <c r="AY33" s="202"/>
      <c r="AZ33" s="202"/>
      <c r="BA33" s="203"/>
    </row>
    <row r="34" spans="1:53" s="2" customFormat="1" ht="13.5" thickTop="1">
      <c r="A34" s="308" t="s">
        <v>30</v>
      </c>
      <c r="B34" s="309"/>
      <c r="C34" s="310"/>
      <c r="D34" s="311" t="s">
        <v>14</v>
      </c>
      <c r="E34" s="312"/>
      <c r="F34" s="312"/>
      <c r="G34" s="312"/>
      <c r="H34" s="313"/>
      <c r="I34" s="314" t="s">
        <v>134</v>
      </c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6"/>
      <c r="X34" s="21" t="s">
        <v>9</v>
      </c>
      <c r="Y34" s="311" t="s">
        <v>15</v>
      </c>
      <c r="Z34" s="312"/>
      <c r="AA34" s="312"/>
      <c r="AB34" s="312"/>
      <c r="AC34" s="313"/>
      <c r="AD34" s="314" t="s">
        <v>133</v>
      </c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8"/>
      <c r="AR34" s="337">
        <v>5</v>
      </c>
      <c r="AS34" s="338"/>
      <c r="AT34" s="22" t="s">
        <v>9</v>
      </c>
      <c r="AU34" s="338">
        <v>2</v>
      </c>
      <c r="AV34" s="339"/>
      <c r="AW34" s="297" t="s">
        <v>172</v>
      </c>
      <c r="AX34" s="298"/>
      <c r="AY34" s="10" t="s">
        <v>9</v>
      </c>
      <c r="AZ34" s="298" t="s">
        <v>172</v>
      </c>
      <c r="BA34" s="335"/>
    </row>
    <row r="35" spans="1:53" s="2" customFormat="1" ht="13.5" thickBot="1">
      <c r="A35" s="294" t="s">
        <v>50</v>
      </c>
      <c r="B35" s="295"/>
      <c r="C35" s="296"/>
      <c r="D35" s="299" t="s">
        <v>16</v>
      </c>
      <c r="E35" s="300"/>
      <c r="F35" s="300"/>
      <c r="G35" s="300"/>
      <c r="H35" s="301"/>
      <c r="I35" s="302" t="s">
        <v>175</v>
      </c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4"/>
      <c r="X35" s="24" t="s">
        <v>9</v>
      </c>
      <c r="Y35" s="299" t="s">
        <v>17</v>
      </c>
      <c r="Z35" s="300"/>
      <c r="AA35" s="300"/>
      <c r="AB35" s="300"/>
      <c r="AC35" s="301"/>
      <c r="AD35" s="302" t="s">
        <v>102</v>
      </c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19"/>
      <c r="AR35" s="305">
        <v>3</v>
      </c>
      <c r="AS35" s="306"/>
      <c r="AT35" s="25" t="s">
        <v>9</v>
      </c>
      <c r="AU35" s="306">
        <v>3</v>
      </c>
      <c r="AV35" s="307"/>
      <c r="AW35" s="305">
        <v>3</v>
      </c>
      <c r="AX35" s="306"/>
      <c r="AY35" s="26" t="s">
        <v>9</v>
      </c>
      <c r="AZ35" s="306">
        <v>2</v>
      </c>
      <c r="BA35" s="307"/>
    </row>
    <row r="36" ht="13.5" thickTop="1"/>
    <row r="37" ht="13.5" thickBot="1"/>
    <row r="38" spans="1:53" ht="20.25" thickBot="1" thickTop="1">
      <c r="A38" s="1" t="s">
        <v>27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01" t="s">
        <v>12</v>
      </c>
      <c r="AS38" s="202"/>
      <c r="AT38" s="202"/>
      <c r="AU38" s="202"/>
      <c r="AV38" s="203"/>
      <c r="AW38" s="201" t="s">
        <v>13</v>
      </c>
      <c r="AX38" s="202"/>
      <c r="AY38" s="202"/>
      <c r="AZ38" s="202"/>
      <c r="BA38" s="203"/>
    </row>
    <row r="39" spans="1:53" ht="14.25" thickBot="1" thickTop="1">
      <c r="A39" s="325" t="s">
        <v>51</v>
      </c>
      <c r="B39" s="326"/>
      <c r="C39" s="327"/>
      <c r="D39" s="328" t="s">
        <v>53</v>
      </c>
      <c r="E39" s="329"/>
      <c r="F39" s="329"/>
      <c r="G39" s="329"/>
      <c r="H39" s="330"/>
      <c r="I39" s="331" t="s">
        <v>134</v>
      </c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3"/>
      <c r="X39" s="27" t="s">
        <v>9</v>
      </c>
      <c r="Y39" s="328" t="s">
        <v>54</v>
      </c>
      <c r="Z39" s="329"/>
      <c r="AA39" s="329"/>
      <c r="AB39" s="329"/>
      <c r="AC39" s="330"/>
      <c r="AD39" s="331" t="s">
        <v>175</v>
      </c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4"/>
      <c r="AR39" s="336">
        <v>1</v>
      </c>
      <c r="AS39" s="320"/>
      <c r="AT39" s="28" t="s">
        <v>9</v>
      </c>
      <c r="AU39" s="320">
        <v>1</v>
      </c>
      <c r="AV39" s="321"/>
      <c r="AW39" s="322">
        <v>4</v>
      </c>
      <c r="AX39" s="323"/>
      <c r="AY39" s="25" t="s">
        <v>9</v>
      </c>
      <c r="AZ39" s="323">
        <v>1</v>
      </c>
      <c r="BA39" s="324"/>
    </row>
    <row r="40" ht="13.5" thickTop="1"/>
  </sheetData>
  <sheetProtection/>
  <mergeCells count="282">
    <mergeCell ref="B11:R11"/>
    <mergeCell ref="B20:R20"/>
    <mergeCell ref="BA22:BB22"/>
    <mergeCell ref="BA23:BB23"/>
    <mergeCell ref="BA25:BB25"/>
    <mergeCell ref="AO22:AP22"/>
    <mergeCell ref="AQ22:AR22"/>
    <mergeCell ref="AS22:AT22"/>
    <mergeCell ref="AU22:AV22"/>
    <mergeCell ref="AW22:AX22"/>
    <mergeCell ref="AY22:AZ22"/>
    <mergeCell ref="AO24:AP24"/>
    <mergeCell ref="BA21:BB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BA15:BB15"/>
    <mergeCell ref="AR16:AV16"/>
    <mergeCell ref="AW16:AX16"/>
    <mergeCell ref="BA18:BB18"/>
    <mergeCell ref="BA19:BB19"/>
    <mergeCell ref="BA20:BB20"/>
    <mergeCell ref="AY19:AZ19"/>
    <mergeCell ref="AY18:AZ18"/>
    <mergeCell ref="AU14:AV14"/>
    <mergeCell ref="AW14:AX14"/>
    <mergeCell ref="BA14:BB14"/>
    <mergeCell ref="AM13:AN13"/>
    <mergeCell ref="AP13:AQ13"/>
    <mergeCell ref="AR13:AS13"/>
    <mergeCell ref="AU13:AV13"/>
    <mergeCell ref="AU12:AV12"/>
    <mergeCell ref="AW12:AX12"/>
    <mergeCell ref="BA12:BB12"/>
    <mergeCell ref="B13:R13"/>
    <mergeCell ref="S13:T13"/>
    <mergeCell ref="V13:W13"/>
    <mergeCell ref="X13:Y13"/>
    <mergeCell ref="AA13:AB13"/>
    <mergeCell ref="BA13:BB13"/>
    <mergeCell ref="B12:R12"/>
    <mergeCell ref="BA9:BB9"/>
    <mergeCell ref="AU10:AV10"/>
    <mergeCell ref="AW10:AX10"/>
    <mergeCell ref="BA10:BB10"/>
    <mergeCell ref="AU11:AV11"/>
    <mergeCell ref="AW11:AX11"/>
    <mergeCell ref="BA11:BB11"/>
    <mergeCell ref="AY9:AZ9"/>
    <mergeCell ref="AW9:AX9"/>
    <mergeCell ref="S9:W9"/>
    <mergeCell ref="X9:AB9"/>
    <mergeCell ref="AC9:AG9"/>
    <mergeCell ref="AH9:AL9"/>
    <mergeCell ref="AM9:AQ9"/>
    <mergeCell ref="AM21:AN21"/>
    <mergeCell ref="AI19:AJ19"/>
    <mergeCell ref="AC13:AD13"/>
    <mergeCell ref="AF13:AG13"/>
    <mergeCell ref="AH14:AI14"/>
    <mergeCell ref="AA24:AB24"/>
    <mergeCell ref="AG24:AH24"/>
    <mergeCell ref="AK19:AL19"/>
    <mergeCell ref="AK24:AL24"/>
    <mergeCell ref="AM24:AN24"/>
    <mergeCell ref="AI24:AJ24"/>
    <mergeCell ref="AI22:AJ22"/>
    <mergeCell ref="AK22:AL22"/>
    <mergeCell ref="AM22:AN22"/>
    <mergeCell ref="AG23:AH23"/>
    <mergeCell ref="S25:T25"/>
    <mergeCell ref="AC25:AD25"/>
    <mergeCell ref="AQ25:AR25"/>
    <mergeCell ref="AM25:AN25"/>
    <mergeCell ref="AE25:AF25"/>
    <mergeCell ref="W25:X25"/>
    <mergeCell ref="AA25:AB25"/>
    <mergeCell ref="AO25:AP25"/>
    <mergeCell ref="AI25:AJ25"/>
    <mergeCell ref="AK25:AL25"/>
    <mergeCell ref="AW21:AX21"/>
    <mergeCell ref="AQ21:AR21"/>
    <mergeCell ref="AS20:AT20"/>
    <mergeCell ref="AE20:AF20"/>
    <mergeCell ref="AK23:AL23"/>
    <mergeCell ref="AM23:AN23"/>
    <mergeCell ref="AO21:AP21"/>
    <mergeCell ref="AU23:AV23"/>
    <mergeCell ref="AW23:AX23"/>
    <mergeCell ref="AS21:AT21"/>
    <mergeCell ref="W20:X20"/>
    <mergeCell ref="AM20:AN20"/>
    <mergeCell ref="AQ24:AR24"/>
    <mergeCell ref="U25:V25"/>
    <mergeCell ref="AG25:AH25"/>
    <mergeCell ref="Y25:Z25"/>
    <mergeCell ref="AC24:AD24"/>
    <mergeCell ref="AE24:AF24"/>
    <mergeCell ref="U24:V24"/>
    <mergeCell ref="W24:X24"/>
    <mergeCell ref="AY20:AZ20"/>
    <mergeCell ref="AS19:AT19"/>
    <mergeCell ref="AU19:AV19"/>
    <mergeCell ref="AW19:AX19"/>
    <mergeCell ref="AY21:AZ21"/>
    <mergeCell ref="AY25:AZ25"/>
    <mergeCell ref="AS25:AT25"/>
    <mergeCell ref="AU25:AV25"/>
    <mergeCell ref="AU20:AV20"/>
    <mergeCell ref="AW20:AX20"/>
    <mergeCell ref="B10:R10"/>
    <mergeCell ref="X10:Y10"/>
    <mergeCell ref="AA10:AB10"/>
    <mergeCell ref="AS24:AT24"/>
    <mergeCell ref="AU24:AV24"/>
    <mergeCell ref="AQ20:AR20"/>
    <mergeCell ref="AU21:AV21"/>
    <mergeCell ref="AQ19:AR19"/>
    <mergeCell ref="U20:V20"/>
    <mergeCell ref="AG20:AH20"/>
    <mergeCell ref="A9:R9"/>
    <mergeCell ref="AR9:AV9"/>
    <mergeCell ref="AR11:AS11"/>
    <mergeCell ref="S11:T11"/>
    <mergeCell ref="V11:W11"/>
    <mergeCell ref="AC11:AD11"/>
    <mergeCell ref="AF11:AG11"/>
    <mergeCell ref="AH11:AI11"/>
    <mergeCell ref="AK11:AL11"/>
    <mergeCell ref="AM10:AN10"/>
    <mergeCell ref="S12:T12"/>
    <mergeCell ref="V12:W12"/>
    <mergeCell ref="X12:Y12"/>
    <mergeCell ref="AA12:AB12"/>
    <mergeCell ref="AH12:AI12"/>
    <mergeCell ref="V14:W14"/>
    <mergeCell ref="X14:Y14"/>
    <mergeCell ref="AA14:AB14"/>
    <mergeCell ref="AC14:AD14"/>
    <mergeCell ref="AK12:AL12"/>
    <mergeCell ref="AR12:AS12"/>
    <mergeCell ref="AK14:AL14"/>
    <mergeCell ref="S17:AD17"/>
    <mergeCell ref="A18:R18"/>
    <mergeCell ref="AF15:AG15"/>
    <mergeCell ref="AH15:AI15"/>
    <mergeCell ref="AF14:AG14"/>
    <mergeCell ref="AR14:AS14"/>
    <mergeCell ref="AM15:AN15"/>
    <mergeCell ref="AP15:AQ15"/>
    <mergeCell ref="B14:R14"/>
    <mergeCell ref="S14:T14"/>
    <mergeCell ref="AK15:AL15"/>
    <mergeCell ref="B15:R15"/>
    <mergeCell ref="S15:T15"/>
    <mergeCell ref="V15:W15"/>
    <mergeCell ref="X15:Y15"/>
    <mergeCell ref="AA15:AB15"/>
    <mergeCell ref="AC15:AD15"/>
    <mergeCell ref="S20:T20"/>
    <mergeCell ref="Y20:Z20"/>
    <mergeCell ref="AA20:AB20"/>
    <mergeCell ref="AC20:AD20"/>
    <mergeCell ref="U19:V19"/>
    <mergeCell ref="W19:X19"/>
    <mergeCell ref="S19:T19"/>
    <mergeCell ref="Y19:Z19"/>
    <mergeCell ref="AA19:AB19"/>
    <mergeCell ref="AC19:AD19"/>
    <mergeCell ref="AO19:AP19"/>
    <mergeCell ref="AM19:AN19"/>
    <mergeCell ref="AI20:AJ20"/>
    <mergeCell ref="AA21:AB21"/>
    <mergeCell ref="AO20:AP20"/>
    <mergeCell ref="AC21:AD21"/>
    <mergeCell ref="AE21:AF21"/>
    <mergeCell ref="AK20:AL20"/>
    <mergeCell ref="AE19:AF19"/>
    <mergeCell ref="AG19:AH19"/>
    <mergeCell ref="B21:R21"/>
    <mergeCell ref="S21:T21"/>
    <mergeCell ref="U21:V21"/>
    <mergeCell ref="W21:X21"/>
    <mergeCell ref="Y21:Z21"/>
    <mergeCell ref="AG21:AH21"/>
    <mergeCell ref="AI21:AJ21"/>
    <mergeCell ref="AK21:AL21"/>
    <mergeCell ref="B24:R24"/>
    <mergeCell ref="B23:R23"/>
    <mergeCell ref="S23:T23"/>
    <mergeCell ref="U23:V23"/>
    <mergeCell ref="W23:X23"/>
    <mergeCell ref="Y23:Z23"/>
    <mergeCell ref="S24:T24"/>
    <mergeCell ref="Y24:Z24"/>
    <mergeCell ref="AY23:AZ23"/>
    <mergeCell ref="AA23:AB23"/>
    <mergeCell ref="AC23:AD23"/>
    <mergeCell ref="AE23:AF23"/>
    <mergeCell ref="AO23:AP23"/>
    <mergeCell ref="AQ23:AR23"/>
    <mergeCell ref="AS23:AT23"/>
    <mergeCell ref="AI23:AJ23"/>
    <mergeCell ref="AW39:AX39"/>
    <mergeCell ref="AZ39:BA39"/>
    <mergeCell ref="A39:C39"/>
    <mergeCell ref="D39:H39"/>
    <mergeCell ref="I39:W39"/>
    <mergeCell ref="Y39:AC39"/>
    <mergeCell ref="AD39:AQ39"/>
    <mergeCell ref="AR39:AS39"/>
    <mergeCell ref="AU39:AV39"/>
    <mergeCell ref="A1:BB1"/>
    <mergeCell ref="A2:BB2"/>
    <mergeCell ref="A3:BB3"/>
    <mergeCell ref="A4:BB4"/>
    <mergeCell ref="A5:BB5"/>
    <mergeCell ref="A7:BB7"/>
    <mergeCell ref="AC10:AD10"/>
    <mergeCell ref="AF10:AG10"/>
    <mergeCell ref="AY10:AZ10"/>
    <mergeCell ref="AH10:AI10"/>
    <mergeCell ref="AK10:AL10"/>
    <mergeCell ref="AP10:AQ10"/>
    <mergeCell ref="AR10:AS10"/>
    <mergeCell ref="AU18:AV18"/>
    <mergeCell ref="AW18:AX18"/>
    <mergeCell ref="AY11:AZ11"/>
    <mergeCell ref="AM12:AN12"/>
    <mergeCell ref="AP12:AQ12"/>
    <mergeCell ref="AY12:AZ12"/>
    <mergeCell ref="AM11:AN11"/>
    <mergeCell ref="AP11:AQ11"/>
    <mergeCell ref="AW13:AX13"/>
    <mergeCell ref="AY13:AZ13"/>
    <mergeCell ref="AA18:AB18"/>
    <mergeCell ref="AC18:AD18"/>
    <mergeCell ref="AY14:AZ14"/>
    <mergeCell ref="AY15:AZ15"/>
    <mergeCell ref="AY16:AZ16"/>
    <mergeCell ref="AW15:AX15"/>
    <mergeCell ref="AM18:AN18"/>
    <mergeCell ref="AO18:AP18"/>
    <mergeCell ref="AQ18:AR18"/>
    <mergeCell ref="AS18:AT18"/>
    <mergeCell ref="B19:R19"/>
    <mergeCell ref="AE18:AF18"/>
    <mergeCell ref="AG18:AH18"/>
    <mergeCell ref="AI18:AJ18"/>
    <mergeCell ref="AK18:AL18"/>
    <mergeCell ref="AR33:AV33"/>
    <mergeCell ref="S18:T18"/>
    <mergeCell ref="U18:V18"/>
    <mergeCell ref="W18:X18"/>
    <mergeCell ref="Y18:Z18"/>
    <mergeCell ref="AW33:BA33"/>
    <mergeCell ref="A34:C34"/>
    <mergeCell ref="D34:H34"/>
    <mergeCell ref="I34:W34"/>
    <mergeCell ref="Y34:AC34"/>
    <mergeCell ref="AD34:AQ34"/>
    <mergeCell ref="AR34:AS34"/>
    <mergeCell ref="A35:C35"/>
    <mergeCell ref="D35:H35"/>
    <mergeCell ref="I35:W35"/>
    <mergeCell ref="Y35:AC35"/>
    <mergeCell ref="AD35:AQ35"/>
    <mergeCell ref="AR35:AS35"/>
    <mergeCell ref="AW35:AX35"/>
    <mergeCell ref="AZ35:BA35"/>
    <mergeCell ref="AR38:AV38"/>
    <mergeCell ref="AW38:BA38"/>
    <mergeCell ref="AU34:AV34"/>
    <mergeCell ref="AW34:AX34"/>
    <mergeCell ref="AZ34:BA34"/>
    <mergeCell ref="AU35:AV35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9" r:id="rId4"/>
  <colBreaks count="1" manualBreakCount="1">
    <brk id="64" max="65535" man="1"/>
  </colBreaks>
  <legacyDrawing r:id="rId3"/>
  <oleObjects>
    <oleObject progId="PBrush" shapeId="10775654" r:id="rId1"/>
    <oleObject progId="PBrush" shapeId="107756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</dc:creator>
  <cp:keywords/>
  <dc:description/>
  <cp:lastModifiedBy>Liga</cp:lastModifiedBy>
  <cp:lastPrinted>2014-04-25T21:40:21Z</cp:lastPrinted>
  <dcterms:created xsi:type="dcterms:W3CDTF">2010-06-23T17:16:48Z</dcterms:created>
  <dcterms:modified xsi:type="dcterms:W3CDTF">2014-06-16T17:28:12Z</dcterms:modified>
  <cp:category/>
  <cp:version/>
  <cp:contentType/>
  <cp:contentStatus/>
</cp:coreProperties>
</file>