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75" windowHeight="6435" tabRatio="676" activeTab="0"/>
  </bookViews>
  <sheets>
    <sheet name="Mamadeira" sheetId="1" r:id="rId1"/>
    <sheet name="Fraldinha" sheetId="2" r:id="rId2"/>
    <sheet name="Pre Mirim" sheetId="3" r:id="rId3"/>
    <sheet name="Mirim" sheetId="4" r:id="rId4"/>
    <sheet name="Infantil" sheetId="5" r:id="rId5"/>
    <sheet name="Infanto" sheetId="6" r:id="rId6"/>
    <sheet name="Juvenil" sheetId="7" r:id="rId7"/>
    <sheet name="Principal" sheetId="8" r:id="rId8"/>
  </sheets>
  <definedNames/>
  <calcPr fullCalcOnLoad="1"/>
</workbook>
</file>

<file path=xl/sharedStrings.xml><?xml version="1.0" encoding="utf-8"?>
<sst xmlns="http://schemas.openxmlformats.org/spreadsheetml/2006/main" count="2467" uniqueCount="144">
  <si>
    <t>1ª Fase:    CLASSIFICAÇÃO</t>
  </si>
  <si>
    <r>
      <t xml:space="preserve">Categoria: </t>
    </r>
    <r>
      <rPr>
        <b/>
        <i/>
        <sz val="14"/>
        <color indexed="10"/>
        <rFont val="Arial"/>
        <family val="2"/>
      </rPr>
      <t>MAMADEIRA</t>
    </r>
  </si>
  <si>
    <t>EQUIPES</t>
  </si>
  <si>
    <t>GP</t>
  </si>
  <si>
    <t>GC</t>
  </si>
  <si>
    <t>x</t>
  </si>
  <si>
    <t>2ª Fase:    PLAY-OFF</t>
  </si>
  <si>
    <t>Nesta categoria, não ocorrerá esta Segunda Fase e as quatro primeiras equipes classificadas</t>
  </si>
  <si>
    <t>3ª Fase:    SEMI-FINAL</t>
  </si>
  <si>
    <t>1º Jogo</t>
  </si>
  <si>
    <t>2º Jogo</t>
  </si>
  <si>
    <t>Prorrog.</t>
  </si>
  <si>
    <t>Ch. G</t>
  </si>
  <si>
    <t>1º Col.</t>
  </si>
  <si>
    <t>4º Col.</t>
  </si>
  <si>
    <t>2º Col.</t>
  </si>
  <si>
    <t>3º Col.</t>
  </si>
  <si>
    <t>4ª Fase:    FINAL</t>
  </si>
  <si>
    <r>
      <t xml:space="preserve">Categoria: </t>
    </r>
    <r>
      <rPr>
        <b/>
        <i/>
        <sz val="14"/>
        <color indexed="10"/>
        <rFont val="Arial"/>
        <family val="2"/>
      </rPr>
      <t>FRALDINHA</t>
    </r>
  </si>
  <si>
    <t>Ch. C</t>
  </si>
  <si>
    <t>Ch. D</t>
  </si>
  <si>
    <t>Ch. E</t>
  </si>
  <si>
    <t>Ch. F</t>
  </si>
  <si>
    <t>Vc.Ch.C</t>
  </si>
  <si>
    <t>Vc.Ch.F</t>
  </si>
  <si>
    <t>Vc.Ch.D</t>
  </si>
  <si>
    <t>Vc.Ch.E</t>
  </si>
  <si>
    <r>
      <t xml:space="preserve">Categoria: </t>
    </r>
    <r>
      <rPr>
        <b/>
        <i/>
        <sz val="14"/>
        <color indexed="10"/>
        <rFont val="Arial"/>
        <family val="2"/>
      </rPr>
      <t>MIRIM</t>
    </r>
  </si>
  <si>
    <r>
      <t xml:space="preserve">Categoria: </t>
    </r>
    <r>
      <rPr>
        <b/>
        <i/>
        <sz val="14"/>
        <color indexed="10"/>
        <rFont val="Arial"/>
        <family val="2"/>
      </rPr>
      <t>INFANTIL</t>
    </r>
  </si>
  <si>
    <r>
      <t xml:space="preserve">Categoria: </t>
    </r>
    <r>
      <rPr>
        <b/>
        <i/>
        <sz val="14"/>
        <color indexed="10"/>
        <rFont val="Arial"/>
        <family val="2"/>
      </rPr>
      <t>INFANTO</t>
    </r>
  </si>
  <si>
    <r>
      <t xml:space="preserve">Categoria: </t>
    </r>
    <r>
      <rPr>
        <b/>
        <i/>
        <sz val="14"/>
        <color indexed="10"/>
        <rFont val="Arial"/>
        <family val="2"/>
      </rPr>
      <t>JUVENIL</t>
    </r>
  </si>
  <si>
    <r>
      <t xml:space="preserve">Categoria: </t>
    </r>
    <r>
      <rPr>
        <b/>
        <i/>
        <sz val="14"/>
        <color indexed="10"/>
        <rFont val="Arial"/>
        <family val="2"/>
      </rPr>
      <t>PRINCIPAL</t>
    </r>
  </si>
  <si>
    <t>TT Gols</t>
  </si>
  <si>
    <t>PG</t>
  </si>
  <si>
    <t>LIGA REGIONAL DE FUTEBOL DE SALÃO DO LITORAL PAULISTA</t>
  </si>
  <si>
    <t>FUNDADA EM 17 DE MARÇO DE 1956</t>
  </si>
  <si>
    <t>Av. Senador Feijó nº 93 - 1º Andar - Cj. 02/04 - Telefax: (013) 3222-9640 - 3222-9633</t>
  </si>
  <si>
    <t>Cep: 11.015-500  -  Santos  -  Est. de São Paulo  -  Brasil</t>
  </si>
  <si>
    <t>Internet: w w w.lrfslp.com.br - e-mail: ligaregional@bol.com.br</t>
  </si>
  <si>
    <t>TAÇA IMPRENSA - 2001</t>
  </si>
  <si>
    <r>
      <t xml:space="preserve">Categoria: </t>
    </r>
    <r>
      <rPr>
        <b/>
        <i/>
        <sz val="14"/>
        <color indexed="10"/>
        <rFont val="Arial"/>
        <family val="2"/>
      </rPr>
      <t>PRÉ MIRIM</t>
    </r>
  </si>
  <si>
    <t>Col</t>
  </si>
  <si>
    <t>Ch. A</t>
  </si>
  <si>
    <t>1º Col</t>
  </si>
  <si>
    <t>8º Col</t>
  </si>
  <si>
    <t>Ch. B</t>
  </si>
  <si>
    <t>2º Col</t>
  </si>
  <si>
    <t>7º Col</t>
  </si>
  <si>
    <t>3º Col</t>
  </si>
  <si>
    <t>6º Col</t>
  </si>
  <si>
    <t>4º Col</t>
  </si>
  <si>
    <t>5º Col</t>
  </si>
  <si>
    <t>Vc.Ch.B</t>
  </si>
  <si>
    <t>Vc.Ch.A</t>
  </si>
  <si>
    <t>TT GOLS</t>
  </si>
  <si>
    <t>TT</t>
  </si>
  <si>
    <t>1º Turno</t>
  </si>
  <si>
    <t>2º Turno</t>
  </si>
  <si>
    <t>da Primeira Fase passarão diretamente para a Terceira Fase (Semi-Final).</t>
  </si>
  <si>
    <t>A.A. dos Portuários de Santos</t>
  </si>
  <si>
    <t>E. C. Beira Mar</t>
  </si>
  <si>
    <t>G. E. Aymoré</t>
  </si>
  <si>
    <t>Gremetal</t>
  </si>
  <si>
    <t>Santos F. C./Osan/Esc. Americana</t>
  </si>
  <si>
    <t>A. A. dos Portuários de Santos</t>
  </si>
  <si>
    <t>C. R. Tumiaru</t>
  </si>
  <si>
    <t>Dalponte/Saldanha</t>
  </si>
  <si>
    <t>Santos F. C./Osan</t>
  </si>
  <si>
    <t>Regatas/Garotos de Ouro</t>
  </si>
  <si>
    <t>AASA/Vasco/Sucos Del Valle</t>
  </si>
  <si>
    <t>Internacional/Pap'Sport</t>
  </si>
  <si>
    <t>AA dos Portuários de Santos</t>
  </si>
  <si>
    <t>Santos FC/Osan</t>
  </si>
  <si>
    <t>Regatas/Interlocadora</t>
  </si>
  <si>
    <t>GE Aymoré</t>
  </si>
  <si>
    <t>Saldanha/Supriforms/Dalponte</t>
  </si>
  <si>
    <t>Associação Sabesp</t>
  </si>
  <si>
    <t>Uni-Força F. C.</t>
  </si>
  <si>
    <t>A. A. Atlanta</t>
  </si>
  <si>
    <t>Saldanha/Dalponte</t>
  </si>
  <si>
    <t>Carmo/Space Adm. E Serv. Técnicos</t>
  </si>
  <si>
    <t>E. S. A./Portuários</t>
  </si>
  <si>
    <t>Unimes/Lopestur/Bingo Chão Estrelas</t>
  </si>
  <si>
    <t>Tumiaru/Esp/RCM/Artec/CFBrasil/Torres</t>
  </si>
  <si>
    <t>ESA/Port/Emissão Eng./Berton Constr.</t>
  </si>
  <si>
    <t>Vasco/Grupo Mendes</t>
  </si>
  <si>
    <t>Carmo/Janim/Space Adm.Serv.Tec.</t>
  </si>
  <si>
    <t>E. C. Palestra de Cubatão</t>
  </si>
  <si>
    <t>Tumiaru/Montman/PMSV</t>
  </si>
  <si>
    <t>Vila Souza A. C./Translitoral</t>
  </si>
  <si>
    <t>Regatas/Transporto/Topper</t>
  </si>
  <si>
    <t>Santos FC/Osan/Estilo Corpo</t>
  </si>
  <si>
    <t>Unimes/Lopestur/B. Ch Estrel</t>
  </si>
  <si>
    <t>Ouro Verde/Gremetal/Galgo Confecções</t>
  </si>
  <si>
    <t>X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</si>
  <si>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</si>
  <si>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</si>
  <si>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</si>
  <si>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</si>
  <si>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</si>
  <si>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</si>
  <si>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</si>
  <si>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</si>
  <si>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</si>
  <si>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</si>
  <si>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Saldanha/Atlantis/Dalponte</t>
  </si>
  <si>
    <r>
      <t xml:space="preserve">Pontos Ganhos </t>
    </r>
    <r>
      <rPr>
        <b/>
        <sz val="10"/>
        <rFont val="Wingdings"/>
        <family val="0"/>
      </rPr>
      <t>è</t>
    </r>
  </si>
  <si>
    <r>
      <t xml:space="preserve"> </t>
    </r>
    <r>
      <rPr>
        <b/>
        <sz val="10"/>
        <rFont val="Wingdings"/>
        <family val="0"/>
      </rPr>
      <t>ç</t>
    </r>
    <r>
      <rPr>
        <b/>
        <sz val="10"/>
        <rFont val="Arial"/>
        <family val="2"/>
      </rPr>
      <t xml:space="preserve">  Pontos Perdidos </t>
    </r>
  </si>
  <si>
    <t xml:space="preserve">COLOCAÇÃO DAS EQUIPES </t>
  </si>
  <si>
    <t>Unimes/Lopestur/Bingo Chão de Estrelas</t>
  </si>
  <si>
    <t>ESA/Port/Emissão Engenh./Berton Constr.</t>
  </si>
  <si>
    <t>Carmo/Space Adm. e Serviços Técnicos</t>
  </si>
  <si>
    <t>COLOCAÇÃO DAS EQUIPES</t>
  </si>
  <si>
    <t>Carmo/Janim/Space Adm.e Serv.Tec.</t>
  </si>
  <si>
    <t>Unimes/Lopestur/B.Chão Estrelas</t>
  </si>
  <si>
    <t>Santos FC/Osan/Estilo do Corpo</t>
  </si>
  <si>
    <t>Gremetal/M. Reformas/Rossi Mat.Constr.</t>
  </si>
  <si>
    <t>11º</t>
  </si>
  <si>
    <t>12º</t>
  </si>
  <si>
    <t>A. A. S. A./Vasco/Nord Fiat</t>
  </si>
  <si>
    <t xml:space="preserve">Carmo/Janim/Space Adm.S.T. </t>
  </si>
  <si>
    <t>Santos FC/Osan/Esc.Americ.</t>
  </si>
  <si>
    <t>O Resultado escrito em itálico entre Sabesp e Uni-Força, foi WxO.</t>
  </si>
  <si>
    <t>Gremetal/M.Ref./Rossi M.C.</t>
  </si>
  <si>
    <t>A.A. Portuários de Santos</t>
  </si>
  <si>
    <t>Ouro Verde/Grem./Galgo</t>
  </si>
  <si>
    <t>Unimes/Lopestur/C.Bingo</t>
  </si>
  <si>
    <t>A..A..S..A./Vasco/Nord Fiat</t>
  </si>
  <si>
    <t>Santos F. C./Osan/Estilo do Corpo</t>
  </si>
  <si>
    <t>Unimes/Lopestur/B.C.Estrelas</t>
  </si>
  <si>
    <t>-</t>
  </si>
  <si>
    <t>Saldanha/Supriforms/Dalpont</t>
  </si>
  <si>
    <t>Vila Souza A.C./Translitoral</t>
  </si>
  <si>
    <t>AA Portuários de Santos</t>
  </si>
  <si>
    <t>Carmo/Janim/Space A.S.T.</t>
  </si>
  <si>
    <t>Gremetal/Auto Escola Sensação</t>
  </si>
  <si>
    <t>Gremetal/Auto Esc. Sensação</t>
  </si>
  <si>
    <t>Regatas/Garotos Ouro</t>
  </si>
  <si>
    <t>AASA/Vasco/Nord Fiat</t>
  </si>
  <si>
    <t>Gremetal/M.Ref/Rossi MC</t>
  </si>
  <si>
    <t>Gremetal/M.Ref./Rossi MC</t>
  </si>
  <si>
    <t>A. A. Portuários de Santos</t>
  </si>
  <si>
    <t>Gremetal/Auto Esc.Sensação</t>
  </si>
  <si>
    <t>Santos FC/Osan/Esc.Amer.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</si>
</sst>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12"/>
      <name val="Caslon Two Black SSi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3"/>
      <name val="Arial"/>
      <family val="2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7"/>
      <name val="Arial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u val="single"/>
      <sz val="22"/>
      <color indexed="12"/>
      <name val="Caslon Two Black SSi"/>
      <family val="1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12"/>
      <name val="Caslon Two Black SSi"/>
      <family val="1"/>
    </font>
    <font>
      <b/>
      <sz val="8"/>
      <color indexed="10"/>
      <name val="Arial"/>
      <family val="2"/>
    </font>
    <font>
      <i/>
      <u val="single"/>
      <sz val="13"/>
      <name val="Arial"/>
      <family val="2"/>
    </font>
    <font>
      <sz val="8"/>
      <color indexed="57"/>
      <name val="Arial"/>
      <family val="2"/>
    </font>
    <font>
      <b/>
      <sz val="10"/>
      <name val="Wingdings"/>
      <family val="0"/>
    </font>
    <font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centerContinuous"/>
    </xf>
    <xf numFmtId="164" fontId="1" fillId="2" borderId="5" xfId="0" applyNumberFormat="1" applyFont="1" applyFill="1" applyBorder="1" applyAlignment="1">
      <alignment horizontal="centerContinuous" vertical="center"/>
    </xf>
    <xf numFmtId="164" fontId="1" fillId="2" borderId="9" xfId="0" applyNumberFormat="1" applyFont="1" applyFill="1" applyBorder="1" applyAlignment="1">
      <alignment horizontal="centerContinuous" vertical="center"/>
    </xf>
    <xf numFmtId="164" fontId="1" fillId="2" borderId="10" xfId="0" applyNumberFormat="1" applyFont="1" applyFill="1" applyBorder="1" applyAlignment="1">
      <alignment horizontal="centerContinuous" vertical="center"/>
    </xf>
    <xf numFmtId="164" fontId="0" fillId="2" borderId="11" xfId="0" applyNumberFormat="1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/>
    </xf>
    <xf numFmtId="164" fontId="9" fillId="2" borderId="14" xfId="0" applyNumberFormat="1" applyFont="1" applyFill="1" applyBorder="1" applyAlignment="1">
      <alignment horizontal="centerContinuous" vertical="center"/>
    </xf>
    <xf numFmtId="164" fontId="9" fillId="2" borderId="5" xfId="0" applyNumberFormat="1" applyFont="1" applyFill="1" applyBorder="1" applyAlignment="1">
      <alignment horizontal="centerContinuous" vertical="center"/>
    </xf>
    <xf numFmtId="164" fontId="1" fillId="2" borderId="15" xfId="0" applyNumberFormat="1" applyFont="1" applyFill="1" applyBorder="1" applyAlignment="1">
      <alignment horizontal="centerContinuous" vertical="center"/>
    </xf>
    <xf numFmtId="164" fontId="1" fillId="2" borderId="14" xfId="0" applyNumberFormat="1" applyFont="1" applyFill="1" applyBorder="1" applyAlignment="1">
      <alignment horizontal="centerContinuous" vertical="center"/>
    </xf>
    <xf numFmtId="164" fontId="0" fillId="2" borderId="16" xfId="0" applyNumberForma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164" fontId="1" fillId="0" borderId="0" xfId="0" applyNumberFormat="1" applyFont="1" applyAlignment="1">
      <alignment vertical="center"/>
    </xf>
    <xf numFmtId="0" fontId="6" fillId="2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1" fillId="0" borderId="17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8" fillId="0" borderId="19" xfId="0" applyNumberFormat="1" applyFont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Continuous" vertical="center"/>
    </xf>
    <xf numFmtId="164" fontId="18" fillId="0" borderId="20" xfId="0" applyNumberFormat="1" applyFont="1" applyBorder="1" applyAlignment="1">
      <alignment horizontal="centerContinuous" vertical="center"/>
    </xf>
    <xf numFmtId="164" fontId="18" fillId="0" borderId="18" xfId="0" applyNumberFormat="1" applyFont="1" applyBorder="1" applyAlignment="1">
      <alignment horizontal="centerContinuous" vertical="center"/>
    </xf>
    <xf numFmtId="164" fontId="18" fillId="0" borderId="21" xfId="0" applyNumberFormat="1" applyFont="1" applyBorder="1" applyAlignment="1">
      <alignment horizontal="centerContinuous" vertical="center"/>
    </xf>
    <xf numFmtId="164" fontId="18" fillId="0" borderId="1" xfId="0" applyNumberFormat="1" applyFont="1" applyBorder="1" applyAlignment="1">
      <alignment horizontal="centerContinuous" vertical="center"/>
    </xf>
    <xf numFmtId="164" fontId="18" fillId="0" borderId="22" xfId="0" applyNumberFormat="1" applyFont="1" applyBorder="1" applyAlignment="1">
      <alignment horizontal="centerContinuous" vertical="center"/>
    </xf>
    <xf numFmtId="164" fontId="18" fillId="0" borderId="23" xfId="0" applyNumberFormat="1" applyFont="1" applyBorder="1" applyAlignment="1">
      <alignment horizontal="centerContinuous" vertical="center"/>
    </xf>
    <xf numFmtId="164" fontId="18" fillId="0" borderId="24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 applyAlignment="1">
      <alignment vertical="center"/>
    </xf>
    <xf numFmtId="164" fontId="0" fillId="2" borderId="26" xfId="0" applyNumberFormat="1" applyFont="1" applyFill="1" applyBorder="1" applyAlignment="1">
      <alignment vertical="center"/>
    </xf>
    <xf numFmtId="164" fontId="0" fillId="2" borderId="18" xfId="0" applyNumberFormat="1" applyFont="1" applyFill="1" applyBorder="1" applyAlignment="1">
      <alignment vertical="center"/>
    </xf>
    <xf numFmtId="164" fontId="0" fillId="2" borderId="27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24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0" fillId="2" borderId="28" xfId="0" applyNumberForma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Font="1" applyBorder="1" applyAlignment="1">
      <alignment vertical="center"/>
    </xf>
    <xf numFmtId="164" fontId="0" fillId="2" borderId="29" xfId="0" applyNumberForma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2" borderId="33" xfId="0" applyNumberFormat="1" applyFont="1" applyFill="1" applyBorder="1" applyAlignment="1">
      <alignment vertical="center"/>
    </xf>
    <xf numFmtId="164" fontId="0" fillId="2" borderId="31" xfId="0" applyNumberFormat="1" applyFont="1" applyFill="1" applyBorder="1" applyAlignment="1">
      <alignment vertical="center"/>
    </xf>
    <xf numFmtId="164" fontId="0" fillId="2" borderId="7" xfId="0" applyNumberFormat="1" applyFont="1" applyFill="1" applyBorder="1" applyAlignment="1">
      <alignment vertical="center"/>
    </xf>
    <xf numFmtId="164" fontId="0" fillId="2" borderId="34" xfId="0" applyNumberFormat="1" applyFont="1" applyFill="1" applyBorder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164" fontId="0" fillId="2" borderId="35" xfId="0" applyNumberFormat="1" applyFont="1" applyFill="1" applyBorder="1" applyAlignment="1">
      <alignment vertical="center"/>
    </xf>
    <xf numFmtId="164" fontId="0" fillId="2" borderId="36" xfId="0" applyNumberFormat="1" applyFont="1" applyFill="1" applyBorder="1" applyAlignment="1">
      <alignment vertical="center"/>
    </xf>
    <xf numFmtId="164" fontId="0" fillId="2" borderId="37" xfId="0" applyNumberFormat="1" applyFont="1" applyFill="1" applyBorder="1" applyAlignment="1">
      <alignment vertical="center"/>
    </xf>
    <xf numFmtId="164" fontId="0" fillId="2" borderId="25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164" fontId="16" fillId="0" borderId="7" xfId="0" applyNumberFormat="1" applyFont="1" applyBorder="1" applyAlignment="1">
      <alignment vertical="center"/>
    </xf>
    <xf numFmtId="164" fontId="14" fillId="0" borderId="17" xfId="0" applyNumberFormat="1" applyFont="1" applyBorder="1" applyAlignment="1">
      <alignment vertical="center"/>
    </xf>
    <xf numFmtId="164" fontId="14" fillId="0" borderId="7" xfId="0" applyNumberFormat="1" applyFont="1" applyBorder="1" applyAlignment="1">
      <alignment vertical="center"/>
    </xf>
    <xf numFmtId="164" fontId="16" fillId="0" borderId="17" xfId="0" applyNumberFormat="1" applyFont="1" applyBorder="1" applyAlignment="1">
      <alignment vertical="center"/>
    </xf>
    <xf numFmtId="164" fontId="14" fillId="0" borderId="32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164" fontId="16" fillId="0" borderId="31" xfId="0" applyNumberFormat="1" applyFont="1" applyBorder="1" applyAlignment="1">
      <alignment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64" fontId="14" fillId="0" borderId="18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0" fontId="14" fillId="3" borderId="39" xfId="0" applyFont="1" applyFill="1" applyBorder="1" applyAlignment="1">
      <alignment vertical="center"/>
    </xf>
    <xf numFmtId="0" fontId="14" fillId="3" borderId="4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35" xfId="0" applyFont="1" applyFill="1" applyBorder="1" applyAlignment="1">
      <alignment vertical="center"/>
    </xf>
    <xf numFmtId="0" fontId="14" fillId="3" borderId="22" xfId="0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0" fontId="14" fillId="3" borderId="34" xfId="0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0" fontId="14" fillId="3" borderId="23" xfId="0" applyFont="1" applyFill="1" applyBorder="1" applyAlignment="1">
      <alignment vertical="center"/>
    </xf>
    <xf numFmtId="164" fontId="14" fillId="0" borderId="25" xfId="0" applyNumberFormat="1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164" fontId="14" fillId="0" borderId="7" xfId="0" applyNumberFormat="1" applyFont="1" applyFill="1" applyBorder="1" applyAlignment="1">
      <alignment vertical="center"/>
    </xf>
    <xf numFmtId="164" fontId="16" fillId="0" borderId="32" xfId="0" applyNumberFormat="1" applyFont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164" fontId="16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164" fontId="14" fillId="0" borderId="31" xfId="0" applyNumberFormat="1" applyFont="1" applyBorder="1" applyAlignment="1">
      <alignment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64" fontId="16" fillId="3" borderId="26" xfId="0" applyNumberFormat="1" applyFont="1" applyFill="1" applyBorder="1" applyAlignment="1">
      <alignment horizontal="center" vertical="center"/>
    </xf>
    <xf numFmtId="164" fontId="16" fillId="3" borderId="34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0" fontId="14" fillId="3" borderId="2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14" fillId="0" borderId="30" xfId="0" applyNumberFormat="1" applyFont="1" applyBorder="1" applyAlignment="1">
      <alignment vertical="center"/>
    </xf>
    <xf numFmtId="164" fontId="16" fillId="0" borderId="3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14" fillId="0" borderId="25" xfId="0" applyNumberFormat="1" applyFont="1" applyFill="1" applyBorder="1" applyAlignment="1">
      <alignment vertical="center"/>
    </xf>
    <xf numFmtId="0" fontId="24" fillId="3" borderId="26" xfId="0" applyFont="1" applyFill="1" applyBorder="1" applyAlignment="1">
      <alignment vertical="center"/>
    </xf>
    <xf numFmtId="0" fontId="24" fillId="3" borderId="18" xfId="0" applyFont="1" applyFill="1" applyBorder="1" applyAlignment="1">
      <alignment vertical="center"/>
    </xf>
    <xf numFmtId="164" fontId="16" fillId="0" borderId="25" xfId="0" applyNumberFormat="1" applyFont="1" applyBorder="1" applyAlignment="1">
      <alignment vertical="center"/>
    </xf>
    <xf numFmtId="0" fontId="16" fillId="3" borderId="27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41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24" fillId="3" borderId="34" xfId="0" applyFont="1" applyFill="1" applyBorder="1" applyAlignment="1">
      <alignment vertical="center"/>
    </xf>
    <xf numFmtId="164" fontId="17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30" fillId="0" borderId="18" xfId="0" applyNumberFormat="1" applyFont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14" fillId="3" borderId="26" xfId="0" applyFont="1" applyFill="1" applyBorder="1" applyAlignment="1">
      <alignment horizontal="centerContinuous" vertical="center"/>
    </xf>
    <xf numFmtId="0" fontId="14" fillId="3" borderId="18" xfId="0" applyFont="1" applyFill="1" applyBorder="1" applyAlignment="1">
      <alignment horizontal="centerContinuous" vertical="center"/>
    </xf>
    <xf numFmtId="0" fontId="24" fillId="3" borderId="26" xfId="0" applyFont="1" applyFill="1" applyBorder="1" applyAlignment="1">
      <alignment horizontal="centerContinuous" vertical="center"/>
    </xf>
    <xf numFmtId="0" fontId="24" fillId="3" borderId="18" xfId="0" applyFont="1" applyFill="1" applyBorder="1" applyAlignment="1">
      <alignment horizontal="centerContinuous" vertical="center"/>
    </xf>
    <xf numFmtId="164" fontId="8" fillId="2" borderId="25" xfId="0" applyNumberFormat="1" applyFont="1" applyFill="1" applyBorder="1" applyAlignment="1">
      <alignment horizontal="center" vertical="center"/>
    </xf>
    <xf numFmtId="164" fontId="24" fillId="0" borderId="42" xfId="0" applyNumberFormat="1" applyFont="1" applyBorder="1" applyAlignment="1">
      <alignment horizontal="center" vertical="center"/>
    </xf>
    <xf numFmtId="164" fontId="24" fillId="0" borderId="43" xfId="0" applyNumberFormat="1" applyFont="1" applyBorder="1" applyAlignment="1">
      <alignment horizontal="center" vertical="center"/>
    </xf>
    <xf numFmtId="164" fontId="14" fillId="0" borderId="44" xfId="0" applyNumberFormat="1" applyFont="1" applyBorder="1" applyAlignment="1">
      <alignment horizontal="center" vertical="center"/>
    </xf>
    <xf numFmtId="164" fontId="14" fillId="0" borderId="45" xfId="0" applyNumberFormat="1" applyFont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164" fontId="24" fillId="0" borderId="46" xfId="0" applyNumberFormat="1" applyFont="1" applyBorder="1" applyAlignment="1">
      <alignment horizontal="center" vertical="center"/>
    </xf>
    <xf numFmtId="164" fontId="24" fillId="0" borderId="38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right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164" fontId="8" fillId="2" borderId="51" xfId="0" applyNumberFormat="1" applyFont="1" applyFill="1" applyBorder="1" applyAlignment="1">
      <alignment horizontal="center" vertical="center"/>
    </xf>
    <xf numFmtId="164" fontId="14" fillId="0" borderId="52" xfId="0" applyNumberFormat="1" applyFont="1" applyBorder="1" applyAlignment="1">
      <alignment horizontal="center" vertical="center"/>
    </xf>
    <xf numFmtId="164" fontId="14" fillId="0" borderId="53" xfId="0" applyNumberFormat="1" applyFont="1" applyBorder="1" applyAlignment="1">
      <alignment horizontal="center" vertical="center"/>
    </xf>
    <xf numFmtId="164" fontId="14" fillId="0" borderId="54" xfId="0" applyNumberFormat="1" applyFont="1" applyBorder="1" applyAlignment="1">
      <alignment horizontal="center" vertical="center"/>
    </xf>
    <xf numFmtId="164" fontId="14" fillId="0" borderId="55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18" fillId="0" borderId="55" xfId="0" applyNumberFormat="1" applyFont="1" applyBorder="1" applyAlignment="1">
      <alignment horizontal="center" vertical="center"/>
    </xf>
    <xf numFmtId="164" fontId="14" fillId="0" borderId="56" xfId="0" applyNumberFormat="1" applyFont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164" fontId="8" fillId="2" borderId="5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53" xfId="0" applyNumberFormat="1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164" fontId="18" fillId="0" borderId="59" xfId="0" applyNumberFormat="1" applyFont="1" applyBorder="1" applyAlignment="1">
      <alignment horizontal="center" vertical="center"/>
    </xf>
    <xf numFmtId="164" fontId="18" fillId="0" borderId="60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18" fillId="0" borderId="62" xfId="0" applyNumberFormat="1" applyFont="1" applyBorder="1" applyAlignment="1">
      <alignment horizontal="center" vertical="center"/>
    </xf>
    <xf numFmtId="164" fontId="14" fillId="0" borderId="63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6" fillId="4" borderId="63" xfId="0" applyFont="1" applyFill="1" applyBorder="1" applyAlignment="1">
      <alignment horizontal="center" vertical="center"/>
    </xf>
    <xf numFmtId="0" fontId="16" fillId="4" borderId="65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16" fillId="3" borderId="65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0" fontId="14" fillId="3" borderId="67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22" fillId="0" borderId="58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18" fillId="0" borderId="6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18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14" fillId="0" borderId="37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69" xfId="0" applyNumberFormat="1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69" xfId="0" applyNumberFormat="1" applyFont="1" applyBorder="1" applyAlignment="1">
      <alignment horizontal="center" vertical="center"/>
    </xf>
    <xf numFmtId="164" fontId="14" fillId="0" borderId="64" xfId="0" applyNumberFormat="1" applyFont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164" fontId="15" fillId="0" borderId="46" xfId="0" applyNumberFormat="1" applyFont="1" applyBorder="1" applyAlignment="1">
      <alignment horizontal="center" vertical="center"/>
    </xf>
    <xf numFmtId="164" fontId="15" fillId="0" borderId="42" xfId="0" applyNumberFormat="1" applyFont="1" applyBorder="1" applyAlignment="1">
      <alignment horizontal="center" vertical="center"/>
    </xf>
    <xf numFmtId="164" fontId="15" fillId="0" borderId="43" xfId="0" applyNumberFormat="1" applyFont="1" applyBorder="1" applyAlignment="1">
      <alignment horizontal="center" vertical="center"/>
    </xf>
    <xf numFmtId="164" fontId="16" fillId="0" borderId="56" xfId="0" applyNumberFormat="1" applyFont="1" applyBorder="1" applyAlignment="1">
      <alignment horizontal="center" vertical="center"/>
    </xf>
    <xf numFmtId="164" fontId="16" fillId="0" borderId="32" xfId="0" applyNumberFormat="1" applyFont="1" applyBorder="1" applyAlignment="1">
      <alignment horizontal="center" vertical="center"/>
    </xf>
    <xf numFmtId="164" fontId="16" fillId="0" borderId="64" xfId="0" applyNumberFormat="1" applyFont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164" fontId="16" fillId="0" borderId="61" xfId="0" applyNumberFormat="1" applyFont="1" applyBorder="1" applyAlignment="1">
      <alignment horizontal="center" vertical="center"/>
    </xf>
    <xf numFmtId="164" fontId="16" fillId="0" borderId="6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4" fillId="0" borderId="61" xfId="0" applyNumberFormat="1" applyFont="1" applyBorder="1" applyAlignment="1">
      <alignment horizontal="center" vertical="center"/>
    </xf>
    <xf numFmtId="164" fontId="14" fillId="0" borderId="62" xfId="0" applyNumberFormat="1" applyFont="1" applyBorder="1" applyAlignment="1">
      <alignment horizontal="center" vertical="center"/>
    </xf>
    <xf numFmtId="164" fontId="18" fillId="0" borderId="44" xfId="0" applyNumberFormat="1" applyFont="1" applyBorder="1" applyAlignment="1">
      <alignment horizontal="center" vertical="center"/>
    </xf>
    <xf numFmtId="164" fontId="18" fillId="0" borderId="45" xfId="0" applyNumberFormat="1" applyFont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164" fontId="16" fillId="0" borderId="65" xfId="0" applyNumberFormat="1" applyFont="1" applyBorder="1" applyAlignment="1">
      <alignment horizontal="center" vertical="center"/>
    </xf>
    <xf numFmtId="164" fontId="16" fillId="0" borderId="63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2" borderId="70" xfId="0" applyNumberFormat="1" applyFill="1" applyBorder="1" applyAlignment="1">
      <alignment horizontal="center" vertical="center"/>
    </xf>
    <xf numFmtId="164" fontId="0" fillId="2" borderId="71" xfId="0" applyNumberFormat="1" applyFill="1" applyBorder="1" applyAlignment="1">
      <alignment horizontal="center" vertical="center"/>
    </xf>
    <xf numFmtId="0" fontId="0" fillId="2" borderId="48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164" fontId="14" fillId="0" borderId="65" xfId="0" applyNumberFormat="1" applyFont="1" applyBorder="1" applyAlignment="1">
      <alignment horizontal="center" vertical="center"/>
    </xf>
    <xf numFmtId="164" fontId="16" fillId="0" borderId="54" xfId="0" applyNumberFormat="1" applyFont="1" applyBorder="1" applyAlignment="1">
      <alignment horizontal="center" vertical="center"/>
    </xf>
    <xf numFmtId="164" fontId="8" fillId="2" borderId="63" xfId="0" applyNumberFormat="1" applyFont="1" applyFill="1" applyBorder="1" applyAlignment="1">
      <alignment horizontal="center" vertical="center"/>
    </xf>
    <xf numFmtId="164" fontId="8" fillId="2" borderId="30" xfId="0" applyNumberFormat="1" applyFont="1" applyFill="1" applyBorder="1" applyAlignment="1">
      <alignment horizontal="center" vertical="center"/>
    </xf>
    <xf numFmtId="164" fontId="8" fillId="2" borderId="65" xfId="0" applyNumberFormat="1" applyFont="1" applyFill="1" applyBorder="1" applyAlignment="1">
      <alignment horizontal="center" vertical="center"/>
    </xf>
    <xf numFmtId="164" fontId="8" fillId="2" borderId="56" xfId="0" applyNumberFormat="1" applyFont="1" applyFill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center" vertical="center"/>
    </xf>
    <xf numFmtId="164" fontId="8" fillId="2" borderId="64" xfId="0" applyNumberFormat="1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14" fillId="0" borderId="38" xfId="0" applyNumberFormat="1" applyFont="1" applyBorder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14" fillId="0" borderId="39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4" fillId="0" borderId="67" xfId="0" applyNumberFormat="1" applyFont="1" applyBorder="1" applyAlignment="1">
      <alignment horizontal="center" vertical="center"/>
    </xf>
    <xf numFmtId="164" fontId="14" fillId="0" borderId="66" xfId="0" applyNumberFormat="1" applyFont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46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2" borderId="47" xfId="0" applyFont="1" applyFill="1" applyBorder="1" applyAlignment="1">
      <alignment horizontal="left" vertical="center"/>
    </xf>
    <xf numFmtId="0" fontId="0" fillId="2" borderId="43" xfId="0" applyFont="1" applyFill="1" applyBorder="1" applyAlignment="1">
      <alignment horizontal="left" vertical="center"/>
    </xf>
    <xf numFmtId="164" fontId="8" fillId="2" borderId="59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67" xfId="0" applyNumberFormat="1" applyFont="1" applyFill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8" fillId="2" borderId="54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6" fillId="4" borderId="6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" fillId="2" borderId="59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67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14" fillId="0" borderId="5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64" fontId="1" fillId="2" borderId="68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2" borderId="69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4" fillId="0" borderId="6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8" fillId="0" borderId="38" xfId="0" applyNumberFormat="1" applyFont="1" applyBorder="1" applyAlignment="1">
      <alignment horizontal="center" vertical="center"/>
    </xf>
    <xf numFmtId="164" fontId="18" fillId="0" borderId="46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43" xfId="0" applyNumberFormat="1" applyFont="1" applyBorder="1" applyAlignment="1">
      <alignment horizontal="center" vertical="center"/>
    </xf>
    <xf numFmtId="164" fontId="8" fillId="2" borderId="33" xfId="0" applyNumberFormat="1" applyFont="1" applyFill="1" applyBorder="1" applyAlignment="1">
      <alignment horizontal="center" vertical="center"/>
    </xf>
    <xf numFmtId="164" fontId="8" fillId="2" borderId="31" xfId="0" applyNumberFormat="1" applyFont="1" applyFill="1" applyBorder="1" applyAlignment="1">
      <alignment horizontal="center" vertical="center"/>
    </xf>
    <xf numFmtId="164" fontId="8" fillId="2" borderId="72" xfId="0" applyNumberFormat="1" applyFont="1" applyFill="1" applyBorder="1" applyAlignment="1">
      <alignment horizontal="center" vertical="center"/>
    </xf>
    <xf numFmtId="164" fontId="8" fillId="2" borderId="73" xfId="0" applyNumberFormat="1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6" fillId="0" borderId="67" xfId="0" applyNumberFormat="1" applyFont="1" applyBorder="1" applyAlignment="1">
      <alignment horizontal="center" vertical="center"/>
    </xf>
    <xf numFmtId="164" fontId="16" fillId="0" borderId="39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164" fontId="16" fillId="0" borderId="57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14" fillId="0" borderId="68" xfId="0" applyNumberFormat="1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164" fontId="14" fillId="0" borderId="56" xfId="0" applyNumberFormat="1" applyFont="1" applyFill="1" applyBorder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/>
    </xf>
    <xf numFmtId="164" fontId="14" fillId="0" borderId="64" xfId="0" applyNumberFormat="1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15" fillId="0" borderId="19" xfId="0" applyNumberFormat="1" applyFont="1" applyFill="1" applyBorder="1" applyAlignment="1">
      <alignment horizontal="center" vertical="center"/>
    </xf>
    <xf numFmtId="164" fontId="16" fillId="0" borderId="55" xfId="0" applyNumberFormat="1" applyFont="1" applyBorder="1" applyAlignment="1">
      <alignment horizontal="center" vertical="center"/>
    </xf>
    <xf numFmtId="164" fontId="16" fillId="0" borderId="62" xfId="0" applyNumberFormat="1" applyFont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164" fontId="16" fillId="0" borderId="66" xfId="0" applyNumberFormat="1" applyFont="1" applyBorder="1" applyAlignment="1">
      <alignment horizontal="center" vertical="center"/>
    </xf>
    <xf numFmtId="164" fontId="16" fillId="0" borderId="6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4" fontId="14" fillId="0" borderId="34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34" xfId="0" applyNumberFormat="1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4" fontId="16" fillId="3" borderId="39" xfId="0" applyNumberFormat="1" applyFont="1" applyFill="1" applyBorder="1" applyAlignment="1">
      <alignment horizontal="center" vertical="center"/>
    </xf>
    <xf numFmtId="164" fontId="16" fillId="3" borderId="40" xfId="0" applyNumberFormat="1" applyFont="1" applyFill="1" applyBorder="1" applyAlignment="1">
      <alignment horizontal="center" vertical="center"/>
    </xf>
    <xf numFmtId="164" fontId="14" fillId="0" borderId="31" xfId="0" applyNumberFormat="1" applyFont="1" applyBorder="1" applyAlignment="1">
      <alignment horizontal="center" vertical="center"/>
    </xf>
    <xf numFmtId="164" fontId="14" fillId="0" borderId="72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164" fontId="16" fillId="0" borderId="46" xfId="0" applyNumberFormat="1" applyFont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60" xfId="0" applyFont="1" applyFill="1" applyBorder="1" applyAlignment="1">
      <alignment horizontal="left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67" xfId="0" applyNumberFormat="1" applyFont="1" applyFill="1" applyBorder="1" applyAlignment="1">
      <alignment horizontal="center" vertical="center"/>
    </xf>
    <xf numFmtId="164" fontId="14" fillId="0" borderId="66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4" fillId="0" borderId="35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0" fillId="2" borderId="68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51" xfId="0" applyFont="1" applyFill="1" applyBorder="1" applyAlignment="1">
      <alignment horizontal="left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164" fontId="0" fillId="2" borderId="34" xfId="0" applyNumberFormat="1" applyFont="1" applyFill="1" applyBorder="1" applyAlignment="1">
      <alignment horizontal="center" vertical="center"/>
    </xf>
    <xf numFmtId="164" fontId="0" fillId="2" borderId="26" xfId="0" applyNumberFormat="1" applyFont="1" applyFill="1" applyBorder="1" applyAlignment="1">
      <alignment horizontal="center" vertical="center"/>
    </xf>
    <xf numFmtId="164" fontId="16" fillId="0" borderId="25" xfId="0" applyNumberFormat="1" applyFont="1" applyFill="1" applyBorder="1" applyAlignment="1">
      <alignment horizontal="center" vertical="center"/>
    </xf>
    <xf numFmtId="164" fontId="16" fillId="0" borderId="69" xfId="0" applyNumberFormat="1" applyFont="1" applyFill="1" applyBorder="1" applyAlignment="1">
      <alignment horizontal="center" vertical="center"/>
    </xf>
    <xf numFmtId="164" fontId="16" fillId="0" borderId="37" xfId="0" applyNumberFormat="1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164" fontId="16" fillId="3" borderId="33" xfId="0" applyNumberFormat="1" applyFont="1" applyFill="1" applyBorder="1" applyAlignment="1">
      <alignment horizontal="center" vertical="center"/>
    </xf>
    <xf numFmtId="164" fontId="16" fillId="3" borderId="72" xfId="0" applyNumberFormat="1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164" fontId="16" fillId="3" borderId="26" xfId="0" applyNumberFormat="1" applyFont="1" applyFill="1" applyBorder="1" applyAlignment="1">
      <alignment horizontal="center" vertical="center"/>
    </xf>
    <xf numFmtId="164" fontId="16" fillId="3" borderId="34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69" xfId="0" applyFont="1" applyFill="1" applyBorder="1" applyAlignment="1">
      <alignment horizontal="center" vertical="center"/>
    </xf>
    <xf numFmtId="164" fontId="14" fillId="0" borderId="59" xfId="0" applyNumberFormat="1" applyFont="1" applyBorder="1" applyAlignment="1">
      <alignment horizontal="center" vertical="center"/>
    </xf>
    <xf numFmtId="164" fontId="14" fillId="0" borderId="60" xfId="0" applyNumberFormat="1" applyFont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3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64" fontId="14" fillId="0" borderId="20" xfId="0" applyNumberFormat="1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164" fontId="14" fillId="0" borderId="5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/>
    </xf>
    <xf numFmtId="164" fontId="18" fillId="0" borderId="34" xfId="0" applyNumberFormat="1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164" fontId="18" fillId="0" borderId="67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18" fillId="0" borderId="66" xfId="0" applyNumberFormat="1" applyFont="1" applyBorder="1" applyAlignment="1">
      <alignment horizontal="center" vertical="center"/>
    </xf>
    <xf numFmtId="164" fontId="16" fillId="0" borderId="44" xfId="0" applyNumberFormat="1" applyFont="1" applyBorder="1" applyAlignment="1">
      <alignment horizontal="center" vertical="center"/>
    </xf>
    <xf numFmtId="164" fontId="16" fillId="0" borderId="45" xfId="0" applyNumberFormat="1" applyFont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164" fontId="16" fillId="3" borderId="37" xfId="0" applyNumberFormat="1" applyFont="1" applyFill="1" applyBorder="1" applyAlignment="1">
      <alignment horizontal="center" vertical="center"/>
    </xf>
    <xf numFmtId="164" fontId="16" fillId="3" borderId="69" xfId="0" applyNumberFormat="1" applyFont="1" applyFill="1" applyBorder="1" applyAlignment="1">
      <alignment horizontal="center" vertical="center"/>
    </xf>
    <xf numFmtId="164" fontId="16" fillId="0" borderId="51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28" fillId="0" borderId="14" xfId="0" applyNumberFormat="1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14" fillId="3" borderId="23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164" fontId="14" fillId="0" borderId="37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164" fontId="16" fillId="0" borderId="59" xfId="0" applyNumberFormat="1" applyFont="1" applyBorder="1" applyAlignment="1">
      <alignment horizontal="center" vertical="center"/>
    </xf>
    <xf numFmtId="164" fontId="14" fillId="0" borderId="69" xfId="0" applyNumberFormat="1" applyFont="1" applyFill="1" applyBorder="1" applyAlignment="1">
      <alignment horizontal="center" vertical="center"/>
    </xf>
    <xf numFmtId="0" fontId="0" fillId="2" borderId="5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/>
    </xf>
    <xf numFmtId="164" fontId="0" fillId="0" borderId="6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0" fillId="2" borderId="5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6" fillId="4" borderId="5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164" fontId="28" fillId="0" borderId="59" xfId="0" applyNumberFormat="1" applyFont="1" applyBorder="1" applyAlignment="1">
      <alignment horizontal="center" vertical="center"/>
    </xf>
    <xf numFmtId="164" fontId="28" fillId="0" borderId="60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51" xfId="0" applyFont="1" applyFill="1" applyBorder="1" applyAlignment="1">
      <alignment horizontal="left" vertical="center"/>
    </xf>
    <xf numFmtId="164" fontId="18" fillId="0" borderId="18" xfId="0" applyNumberFormat="1" applyFont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164" fontId="16" fillId="0" borderId="72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8" fillId="2" borderId="44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left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164" fontId="30" fillId="0" borderId="20" xfId="0" applyNumberFormat="1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164" fontId="30" fillId="0" borderId="34" xfId="0" applyNumberFormat="1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4" fontId="17" fillId="0" borderId="66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60" xfId="0" applyFont="1" applyFill="1" applyBorder="1" applyAlignment="1">
      <alignment horizontal="left" vertical="center"/>
    </xf>
    <xf numFmtId="164" fontId="9" fillId="2" borderId="15" xfId="0" applyNumberFormat="1" applyFont="1" applyFill="1" applyBorder="1" applyAlignment="1">
      <alignment horizontal="center" vertical="center"/>
    </xf>
    <xf numFmtId="164" fontId="18" fillId="0" borderId="25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8" fillId="0" borderId="68" xfId="0" applyNumberFormat="1" applyFont="1" applyBorder="1" applyAlignment="1">
      <alignment horizontal="center" vertical="center"/>
    </xf>
    <xf numFmtId="164" fontId="28" fillId="0" borderId="69" xfId="0" applyNumberFormat="1" applyFont="1" applyBorder="1" applyAlignment="1">
      <alignment horizontal="center" vertical="center"/>
    </xf>
    <xf numFmtId="164" fontId="28" fillId="0" borderId="9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16" fillId="0" borderId="52" xfId="0" applyNumberFormat="1" applyFont="1" applyBorder="1" applyAlignment="1">
      <alignment horizontal="center" vertical="center"/>
    </xf>
    <xf numFmtId="164" fontId="16" fillId="0" borderId="53" xfId="0" applyNumberFormat="1" applyFont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0</xdr:colOff>
      <xdr:row>0</xdr:row>
      <xdr:rowOff>238125</xdr:rowOff>
    </xdr:from>
    <xdr:to>
      <xdr:col>70</xdr:col>
      <xdr:colOff>57150</xdr:colOff>
      <xdr:row>5</xdr:row>
      <xdr:rowOff>0</xdr:rowOff>
    </xdr:to>
    <xdr:pic>
      <xdr:nvPicPr>
        <xdr:cNvPr id="1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9525" y="238125"/>
          <a:ext cx="5143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6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7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showGridLines="0" tabSelected="1" workbookViewId="0" topLeftCell="A1">
      <selection activeCell="A1" sqref="A1:BG1"/>
    </sheetView>
  </sheetViews>
  <sheetFormatPr defaultColWidth="9.140625" defaultRowHeight="12.75"/>
  <cols>
    <col min="1" max="1" width="3.00390625" style="0" customWidth="1"/>
    <col min="2" max="53" width="1.7109375" style="0" customWidth="1"/>
    <col min="54" max="54" width="1.7109375" style="40" customWidth="1"/>
    <col min="55" max="68" width="1.7109375" style="0" customWidth="1"/>
    <col min="69" max="16384" width="11.421875" style="0" customWidth="1"/>
  </cols>
  <sheetData>
    <row r="1" spans="1:67" ht="19.5">
      <c r="A1" s="289" t="s">
        <v>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46"/>
      <c r="BI1" s="46"/>
      <c r="BJ1" s="46"/>
      <c r="BK1" s="46"/>
      <c r="BL1" s="46"/>
      <c r="BM1" s="46"/>
      <c r="BN1" s="46"/>
      <c r="BO1" s="46"/>
    </row>
    <row r="2" spans="1:67" ht="12.75">
      <c r="A2" s="290" t="s">
        <v>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47"/>
      <c r="BI2" s="47"/>
      <c r="BJ2" s="47"/>
      <c r="BK2" s="47"/>
      <c r="BL2" s="47"/>
      <c r="BM2" s="47"/>
      <c r="BN2" s="47"/>
      <c r="BO2" s="47"/>
    </row>
    <row r="3" spans="1:67" ht="12.75">
      <c r="A3" s="291" t="s">
        <v>36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48"/>
      <c r="BI3" s="48"/>
      <c r="BJ3" s="48"/>
      <c r="BK3" s="48"/>
      <c r="BL3" s="48"/>
      <c r="BM3" s="48"/>
      <c r="BN3" s="48"/>
      <c r="BO3" s="48"/>
    </row>
    <row r="4" spans="1:67" ht="12.75">
      <c r="A4" s="291" t="s">
        <v>37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48"/>
      <c r="BI4" s="48"/>
      <c r="BJ4" s="48"/>
      <c r="BK4" s="48"/>
      <c r="BL4" s="48"/>
      <c r="BM4" s="48"/>
      <c r="BN4" s="48"/>
      <c r="BO4" s="48"/>
    </row>
    <row r="5" spans="1:67" ht="12.75">
      <c r="A5" s="292" t="s">
        <v>38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49"/>
      <c r="BI5" s="49"/>
      <c r="BJ5" s="49"/>
      <c r="BK5" s="49"/>
      <c r="BL5" s="49"/>
      <c r="BM5" s="49"/>
      <c r="BN5" s="49"/>
      <c r="BO5" s="49"/>
    </row>
    <row r="6" spans="1:66" ht="27.75">
      <c r="A6" s="288" t="s">
        <v>39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32"/>
      <c r="BI6" s="32"/>
      <c r="BJ6" s="32"/>
      <c r="BK6" s="32"/>
      <c r="BL6" s="32"/>
      <c r="BM6" s="32"/>
      <c r="BN6" s="16"/>
    </row>
    <row r="7" spans="1:5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30"/>
      <c r="BC7" s="1"/>
      <c r="BD7" s="1"/>
      <c r="BE7" s="1"/>
      <c r="BF7" s="1"/>
    </row>
    <row r="8" spans="1:54" s="1" customFormat="1" ht="18.75">
      <c r="A8" s="29" t="s">
        <v>0</v>
      </c>
      <c r="AH8" s="31" t="s">
        <v>1</v>
      </c>
      <c r="BB8" s="30"/>
    </row>
    <row r="9" spans="1:54" s="1" customFormat="1" ht="13.5" thickBot="1">
      <c r="A9" s="2"/>
      <c r="BB9" s="30"/>
    </row>
    <row r="10" spans="1:65" s="1" customFormat="1" ht="14.25" thickBot="1" thickTop="1">
      <c r="A10" s="248" t="s">
        <v>2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50"/>
      <c r="V10" s="346">
        <v>1</v>
      </c>
      <c r="W10" s="344"/>
      <c r="X10" s="344"/>
      <c r="Y10" s="344"/>
      <c r="Z10" s="345"/>
      <c r="AA10" s="343">
        <v>2</v>
      </c>
      <c r="AB10" s="344"/>
      <c r="AC10" s="344"/>
      <c r="AD10" s="344"/>
      <c r="AE10" s="345"/>
      <c r="AF10" s="343">
        <v>3</v>
      </c>
      <c r="AG10" s="344"/>
      <c r="AH10" s="344"/>
      <c r="AI10" s="344"/>
      <c r="AJ10" s="345"/>
      <c r="AK10" s="343">
        <v>4</v>
      </c>
      <c r="AL10" s="344"/>
      <c r="AM10" s="344"/>
      <c r="AN10" s="344"/>
      <c r="AO10" s="345"/>
      <c r="AP10" s="343">
        <v>5</v>
      </c>
      <c r="AQ10" s="344"/>
      <c r="AR10" s="344"/>
      <c r="AS10" s="344"/>
      <c r="AT10" s="345"/>
      <c r="AU10" s="216" t="s">
        <v>3</v>
      </c>
      <c r="AV10" s="217"/>
      <c r="AW10" s="216" t="s">
        <v>4</v>
      </c>
      <c r="AX10" s="217"/>
      <c r="AY10" s="216" t="s">
        <v>33</v>
      </c>
      <c r="AZ10" s="217"/>
      <c r="BA10" s="216" t="s">
        <v>55</v>
      </c>
      <c r="BB10" s="217"/>
      <c r="BC10" s="95"/>
      <c r="BD10" s="242"/>
      <c r="BE10" s="242"/>
      <c r="BF10" s="242"/>
      <c r="BG10" s="242"/>
      <c r="BH10" s="242"/>
      <c r="BI10" s="242"/>
      <c r="BJ10" s="35"/>
      <c r="BK10" s="35"/>
      <c r="BL10" s="80"/>
      <c r="BM10" s="80"/>
    </row>
    <row r="11" spans="1:65" s="1" customFormat="1" ht="13.5" thickTop="1">
      <c r="A11" s="331">
        <v>1</v>
      </c>
      <c r="B11" s="332" t="s">
        <v>59</v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4"/>
      <c r="V11" s="338" t="s">
        <v>56</v>
      </c>
      <c r="W11" s="339"/>
      <c r="X11" s="339"/>
      <c r="Y11" s="339"/>
      <c r="Z11" s="340"/>
      <c r="AA11" s="341">
        <v>3</v>
      </c>
      <c r="AB11" s="324"/>
      <c r="AC11" s="85" t="s">
        <v>5</v>
      </c>
      <c r="AD11" s="324">
        <v>3</v>
      </c>
      <c r="AE11" s="325"/>
      <c r="AF11" s="330">
        <v>6</v>
      </c>
      <c r="AG11" s="328"/>
      <c r="AH11" s="105" t="s">
        <v>5</v>
      </c>
      <c r="AI11" s="328">
        <v>0</v>
      </c>
      <c r="AJ11" s="329"/>
      <c r="AK11" s="326">
        <v>9</v>
      </c>
      <c r="AL11" s="327"/>
      <c r="AM11" s="105" t="s">
        <v>5</v>
      </c>
      <c r="AN11" s="328">
        <v>4</v>
      </c>
      <c r="AO11" s="329"/>
      <c r="AP11" s="326">
        <v>3</v>
      </c>
      <c r="AQ11" s="327"/>
      <c r="AR11" s="105" t="s">
        <v>5</v>
      </c>
      <c r="AS11" s="328">
        <v>2</v>
      </c>
      <c r="AT11" s="329"/>
      <c r="AU11" s="396">
        <f>SUM(AA11+AF11+AK11+AP11)</f>
        <v>21</v>
      </c>
      <c r="AV11" s="397"/>
      <c r="AW11" s="218">
        <f>SUM(Y11+AD11+AI11+AN11+AS11)</f>
        <v>9</v>
      </c>
      <c r="AX11" s="219"/>
      <c r="AY11" s="322">
        <v>10</v>
      </c>
      <c r="AZ11" s="323"/>
      <c r="BA11" s="182">
        <f>SUM(AY11:AY12)</f>
        <v>19</v>
      </c>
      <c r="BB11" s="181"/>
      <c r="BC11" s="98"/>
      <c r="BD11" s="251"/>
      <c r="BE11" s="251"/>
      <c r="BF11" s="261"/>
      <c r="BG11" s="261"/>
      <c r="BH11" s="234"/>
      <c r="BI11" s="234"/>
      <c r="BJ11" s="81"/>
      <c r="BK11" s="81"/>
      <c r="BL11" s="81"/>
      <c r="BM11" s="81"/>
    </row>
    <row r="12" spans="1:65" s="1" customFormat="1" ht="13.5" thickBot="1">
      <c r="A12" s="304"/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7"/>
      <c r="V12" s="342" t="s">
        <v>57</v>
      </c>
      <c r="W12" s="314"/>
      <c r="X12" s="314"/>
      <c r="Y12" s="314"/>
      <c r="Z12" s="315"/>
      <c r="AA12" s="299">
        <v>4</v>
      </c>
      <c r="AB12" s="297"/>
      <c r="AC12" s="155" t="s">
        <v>5</v>
      </c>
      <c r="AD12" s="297">
        <v>5</v>
      </c>
      <c r="AE12" s="298"/>
      <c r="AF12" s="222">
        <v>8</v>
      </c>
      <c r="AG12" s="223"/>
      <c r="AH12" s="154" t="s">
        <v>5</v>
      </c>
      <c r="AI12" s="223">
        <v>1</v>
      </c>
      <c r="AJ12" s="311"/>
      <c r="AK12" s="222">
        <v>4</v>
      </c>
      <c r="AL12" s="223"/>
      <c r="AM12" s="154" t="s">
        <v>5</v>
      </c>
      <c r="AN12" s="223">
        <v>0</v>
      </c>
      <c r="AO12" s="311"/>
      <c r="AP12" s="222">
        <v>4</v>
      </c>
      <c r="AQ12" s="223"/>
      <c r="AR12" s="154" t="s">
        <v>5</v>
      </c>
      <c r="AS12" s="223">
        <v>1</v>
      </c>
      <c r="AT12" s="311"/>
      <c r="AU12" s="208">
        <f>SUM(AA12+AF12+AK12+AP12)</f>
        <v>20</v>
      </c>
      <c r="AV12" s="209"/>
      <c r="AW12" s="208">
        <f aca="true" t="shared" si="0" ref="AW12:AW20">SUM(T12+Y12+AD12+AI12+AN12+AS12)</f>
        <v>7</v>
      </c>
      <c r="AX12" s="209"/>
      <c r="AY12" s="206">
        <v>9</v>
      </c>
      <c r="AZ12" s="207"/>
      <c r="BA12" s="176"/>
      <c r="BB12" s="177"/>
      <c r="BC12" s="98"/>
      <c r="BD12" s="251"/>
      <c r="BE12" s="251"/>
      <c r="BF12" s="261"/>
      <c r="BG12" s="261"/>
      <c r="BH12" s="234"/>
      <c r="BI12" s="234"/>
      <c r="BJ12" s="81"/>
      <c r="BK12" s="81"/>
      <c r="BL12" s="81"/>
      <c r="BM12" s="81"/>
    </row>
    <row r="13" spans="1:65" s="1" customFormat="1" ht="13.5" thickTop="1">
      <c r="A13" s="303">
        <v>2</v>
      </c>
      <c r="B13" s="305" t="s">
        <v>79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7"/>
      <c r="V13" s="319">
        <v>3</v>
      </c>
      <c r="W13" s="320"/>
      <c r="X13" s="84" t="s">
        <v>5</v>
      </c>
      <c r="Y13" s="320">
        <v>3</v>
      </c>
      <c r="Z13" s="321"/>
      <c r="AA13" s="316" t="s">
        <v>56</v>
      </c>
      <c r="AB13" s="317"/>
      <c r="AC13" s="317"/>
      <c r="AD13" s="317"/>
      <c r="AE13" s="318"/>
      <c r="AF13" s="275">
        <v>1</v>
      </c>
      <c r="AG13" s="276"/>
      <c r="AH13" s="133" t="s">
        <v>5</v>
      </c>
      <c r="AI13" s="276">
        <v>2</v>
      </c>
      <c r="AJ13" s="277"/>
      <c r="AK13" s="275">
        <v>1</v>
      </c>
      <c r="AL13" s="276"/>
      <c r="AM13" s="133" t="s">
        <v>5</v>
      </c>
      <c r="AN13" s="276">
        <v>4</v>
      </c>
      <c r="AO13" s="277"/>
      <c r="AP13" s="275">
        <v>1</v>
      </c>
      <c r="AQ13" s="276"/>
      <c r="AR13" s="133" t="s">
        <v>5</v>
      </c>
      <c r="AS13" s="276">
        <v>2</v>
      </c>
      <c r="AT13" s="277"/>
      <c r="AU13" s="220">
        <f>SUM(V13+AF13+AK13+AP13)</f>
        <v>6</v>
      </c>
      <c r="AV13" s="221"/>
      <c r="AW13" s="220">
        <f t="shared" si="0"/>
        <v>11</v>
      </c>
      <c r="AX13" s="221"/>
      <c r="AY13" s="293">
        <v>1</v>
      </c>
      <c r="AZ13" s="294"/>
      <c r="BA13" s="182">
        <f>SUM(AY13:AY14)</f>
        <v>5</v>
      </c>
      <c r="BB13" s="181"/>
      <c r="BC13" s="98"/>
      <c r="BD13" s="251"/>
      <c r="BE13" s="251"/>
      <c r="BF13" s="261"/>
      <c r="BG13" s="261"/>
      <c r="BH13" s="234"/>
      <c r="BI13" s="234"/>
      <c r="BJ13" s="81"/>
      <c r="BK13" s="81"/>
      <c r="BL13" s="81"/>
      <c r="BM13" s="81"/>
    </row>
    <row r="14" spans="1:65" s="1" customFormat="1" ht="13.5" thickBot="1">
      <c r="A14" s="304"/>
      <c r="B14" s="308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10"/>
      <c r="V14" s="206">
        <v>5</v>
      </c>
      <c r="W14" s="223"/>
      <c r="X14" s="154" t="s">
        <v>5</v>
      </c>
      <c r="Y14" s="223">
        <v>4</v>
      </c>
      <c r="Z14" s="311"/>
      <c r="AA14" s="313" t="s">
        <v>57</v>
      </c>
      <c r="AB14" s="314"/>
      <c r="AC14" s="314"/>
      <c r="AD14" s="314"/>
      <c r="AE14" s="315"/>
      <c r="AF14" s="300">
        <v>2</v>
      </c>
      <c r="AG14" s="301"/>
      <c r="AH14" s="82" t="s">
        <v>5</v>
      </c>
      <c r="AI14" s="301">
        <v>2</v>
      </c>
      <c r="AJ14" s="302"/>
      <c r="AK14" s="299">
        <v>2</v>
      </c>
      <c r="AL14" s="297"/>
      <c r="AM14" s="155" t="s">
        <v>5</v>
      </c>
      <c r="AN14" s="297">
        <v>5</v>
      </c>
      <c r="AO14" s="298"/>
      <c r="AP14" s="299">
        <v>3</v>
      </c>
      <c r="AQ14" s="297"/>
      <c r="AR14" s="155" t="s">
        <v>5</v>
      </c>
      <c r="AS14" s="297">
        <v>4</v>
      </c>
      <c r="AT14" s="298"/>
      <c r="AU14" s="398">
        <f>SUM(V14+AF14+AK14+AP14)</f>
        <v>12</v>
      </c>
      <c r="AV14" s="399"/>
      <c r="AW14" s="208">
        <f t="shared" si="0"/>
        <v>15</v>
      </c>
      <c r="AX14" s="209"/>
      <c r="AY14" s="206">
        <v>4</v>
      </c>
      <c r="AZ14" s="207"/>
      <c r="BA14" s="176"/>
      <c r="BB14" s="177"/>
      <c r="BC14" s="98"/>
      <c r="BD14" s="251"/>
      <c r="BE14" s="251"/>
      <c r="BF14" s="261"/>
      <c r="BG14" s="261"/>
      <c r="BH14" s="234"/>
      <c r="BI14" s="234"/>
      <c r="BJ14" s="81"/>
      <c r="BK14" s="81"/>
      <c r="BL14" s="81"/>
      <c r="BM14" s="81"/>
    </row>
    <row r="15" spans="1:65" s="1" customFormat="1" ht="13.5" thickTop="1">
      <c r="A15" s="278">
        <v>3</v>
      </c>
      <c r="B15" s="280" t="s">
        <v>60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2"/>
      <c r="V15" s="286">
        <v>0</v>
      </c>
      <c r="W15" s="276"/>
      <c r="X15" s="104" t="s">
        <v>5</v>
      </c>
      <c r="Y15" s="276">
        <v>6</v>
      </c>
      <c r="Z15" s="277"/>
      <c r="AA15" s="210">
        <v>2</v>
      </c>
      <c r="AB15" s="211"/>
      <c r="AC15" s="106" t="s">
        <v>5</v>
      </c>
      <c r="AD15" s="211">
        <v>1</v>
      </c>
      <c r="AE15" s="270"/>
      <c r="AF15" s="212" t="s">
        <v>56</v>
      </c>
      <c r="AG15" s="213"/>
      <c r="AH15" s="213"/>
      <c r="AI15" s="213"/>
      <c r="AJ15" s="403"/>
      <c r="AK15" s="275">
        <v>1</v>
      </c>
      <c r="AL15" s="276"/>
      <c r="AM15" s="104" t="s">
        <v>5</v>
      </c>
      <c r="AN15" s="276">
        <v>3</v>
      </c>
      <c r="AO15" s="277"/>
      <c r="AP15" s="275">
        <v>0</v>
      </c>
      <c r="AQ15" s="276"/>
      <c r="AR15" s="104" t="s">
        <v>5</v>
      </c>
      <c r="AS15" s="276">
        <v>3</v>
      </c>
      <c r="AT15" s="277"/>
      <c r="AU15" s="259">
        <f>SUM(V15+AA15+AK15+AP15)</f>
        <v>3</v>
      </c>
      <c r="AV15" s="260"/>
      <c r="AW15" s="220">
        <f t="shared" si="0"/>
        <v>13</v>
      </c>
      <c r="AX15" s="221"/>
      <c r="AY15" s="204">
        <v>3</v>
      </c>
      <c r="AZ15" s="205"/>
      <c r="BA15" s="182">
        <f>SUM(AY15:AY16)</f>
        <v>4</v>
      </c>
      <c r="BB15" s="181"/>
      <c r="BC15" s="98"/>
      <c r="BD15" s="251"/>
      <c r="BE15" s="251"/>
      <c r="BF15" s="261"/>
      <c r="BG15" s="261"/>
      <c r="BH15" s="234"/>
      <c r="BI15" s="234"/>
      <c r="BJ15" s="81"/>
      <c r="BK15" s="81"/>
      <c r="BL15" s="81"/>
      <c r="BM15" s="81"/>
    </row>
    <row r="16" spans="1:65" s="1" customFormat="1" ht="13.5" thickBot="1">
      <c r="A16" s="278"/>
      <c r="B16" s="280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2"/>
      <c r="V16" s="312">
        <v>1</v>
      </c>
      <c r="W16" s="297"/>
      <c r="X16" s="110" t="s">
        <v>5</v>
      </c>
      <c r="Y16" s="297">
        <v>8</v>
      </c>
      <c r="Z16" s="298"/>
      <c r="AA16" s="300">
        <v>2</v>
      </c>
      <c r="AB16" s="301"/>
      <c r="AC16" s="83" t="s">
        <v>5</v>
      </c>
      <c r="AD16" s="301">
        <v>2</v>
      </c>
      <c r="AE16" s="302"/>
      <c r="AF16" s="400" t="s">
        <v>57</v>
      </c>
      <c r="AG16" s="401"/>
      <c r="AH16" s="401"/>
      <c r="AI16" s="401"/>
      <c r="AJ16" s="402"/>
      <c r="AK16" s="299">
        <v>0</v>
      </c>
      <c r="AL16" s="297"/>
      <c r="AM16" s="110" t="s">
        <v>5</v>
      </c>
      <c r="AN16" s="297">
        <v>1</v>
      </c>
      <c r="AO16" s="298"/>
      <c r="AP16" s="299">
        <v>3</v>
      </c>
      <c r="AQ16" s="297"/>
      <c r="AR16" s="110" t="s">
        <v>5</v>
      </c>
      <c r="AS16" s="297">
        <v>4</v>
      </c>
      <c r="AT16" s="298"/>
      <c r="AU16" s="295">
        <f>SUM(V16+AA16+AK16+AP16)</f>
        <v>6</v>
      </c>
      <c r="AV16" s="296"/>
      <c r="AW16" s="208">
        <f t="shared" si="0"/>
        <v>15</v>
      </c>
      <c r="AX16" s="209"/>
      <c r="AY16" s="178">
        <v>1</v>
      </c>
      <c r="AZ16" s="179"/>
      <c r="BA16" s="176"/>
      <c r="BB16" s="177"/>
      <c r="BC16" s="98"/>
      <c r="BD16" s="251"/>
      <c r="BE16" s="251"/>
      <c r="BF16" s="261"/>
      <c r="BG16" s="261"/>
      <c r="BH16" s="234"/>
      <c r="BI16" s="234"/>
      <c r="BJ16" s="81"/>
      <c r="BK16" s="81"/>
      <c r="BL16" s="81"/>
      <c r="BM16" s="81"/>
    </row>
    <row r="17" spans="1:65" s="1" customFormat="1" ht="13.5" thickTop="1">
      <c r="A17" s="303">
        <v>4</v>
      </c>
      <c r="B17" s="305" t="s">
        <v>62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7"/>
      <c r="V17" s="286">
        <v>4</v>
      </c>
      <c r="W17" s="276"/>
      <c r="X17" s="133" t="s">
        <v>5</v>
      </c>
      <c r="Y17" s="276">
        <v>9</v>
      </c>
      <c r="Z17" s="277"/>
      <c r="AA17" s="210">
        <v>4</v>
      </c>
      <c r="AB17" s="211"/>
      <c r="AC17" s="108" t="s">
        <v>5</v>
      </c>
      <c r="AD17" s="211">
        <v>1</v>
      </c>
      <c r="AE17" s="270"/>
      <c r="AF17" s="210">
        <v>3</v>
      </c>
      <c r="AG17" s="211"/>
      <c r="AH17" s="108" t="s">
        <v>5</v>
      </c>
      <c r="AI17" s="211">
        <v>1</v>
      </c>
      <c r="AJ17" s="270"/>
      <c r="AK17" s="316" t="s">
        <v>56</v>
      </c>
      <c r="AL17" s="317"/>
      <c r="AM17" s="317"/>
      <c r="AN17" s="317"/>
      <c r="AO17" s="318"/>
      <c r="AP17" s="210">
        <v>3</v>
      </c>
      <c r="AQ17" s="211"/>
      <c r="AR17" s="108" t="s">
        <v>5</v>
      </c>
      <c r="AS17" s="211">
        <v>2</v>
      </c>
      <c r="AT17" s="270"/>
      <c r="AU17" s="220">
        <f>SUM(V17+AA17+AF17+AP17)</f>
        <v>14</v>
      </c>
      <c r="AV17" s="221"/>
      <c r="AW17" s="220">
        <f t="shared" si="0"/>
        <v>13</v>
      </c>
      <c r="AX17" s="221"/>
      <c r="AY17" s="293">
        <v>9</v>
      </c>
      <c r="AZ17" s="294"/>
      <c r="BA17" s="182">
        <f>SUM(AY17:AY18)</f>
        <v>18</v>
      </c>
      <c r="BB17" s="181"/>
      <c r="BC17" s="98"/>
      <c r="BD17" s="251"/>
      <c r="BE17" s="251"/>
      <c r="BF17" s="261"/>
      <c r="BG17" s="261"/>
      <c r="BH17" s="234"/>
      <c r="BI17" s="234"/>
      <c r="BJ17" s="81"/>
      <c r="BK17" s="81"/>
      <c r="BL17" s="81"/>
      <c r="BM17" s="81"/>
    </row>
    <row r="18" spans="1:65" s="1" customFormat="1" ht="13.5" thickBot="1">
      <c r="A18" s="304"/>
      <c r="B18" s="308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10"/>
      <c r="V18" s="312">
        <v>0</v>
      </c>
      <c r="W18" s="297"/>
      <c r="X18" s="155" t="s">
        <v>5</v>
      </c>
      <c r="Y18" s="297">
        <v>4</v>
      </c>
      <c r="Z18" s="298"/>
      <c r="AA18" s="222">
        <v>5</v>
      </c>
      <c r="AB18" s="223"/>
      <c r="AC18" s="154" t="s">
        <v>5</v>
      </c>
      <c r="AD18" s="223">
        <v>2</v>
      </c>
      <c r="AE18" s="311"/>
      <c r="AF18" s="222">
        <v>1</v>
      </c>
      <c r="AG18" s="223"/>
      <c r="AH18" s="154" t="s">
        <v>5</v>
      </c>
      <c r="AI18" s="223">
        <v>0</v>
      </c>
      <c r="AJ18" s="311"/>
      <c r="AK18" s="313" t="s">
        <v>57</v>
      </c>
      <c r="AL18" s="314"/>
      <c r="AM18" s="314"/>
      <c r="AN18" s="314"/>
      <c r="AO18" s="315"/>
      <c r="AP18" s="222">
        <v>3</v>
      </c>
      <c r="AQ18" s="223"/>
      <c r="AR18" s="154" t="s">
        <v>5</v>
      </c>
      <c r="AS18" s="223">
        <v>2</v>
      </c>
      <c r="AT18" s="311"/>
      <c r="AU18" s="208">
        <f>SUM(V18+AA18+AF18+AP18)</f>
        <v>9</v>
      </c>
      <c r="AV18" s="209"/>
      <c r="AW18" s="208">
        <f t="shared" si="0"/>
        <v>8</v>
      </c>
      <c r="AX18" s="209"/>
      <c r="AY18" s="206">
        <v>9</v>
      </c>
      <c r="AZ18" s="207"/>
      <c r="BA18" s="176"/>
      <c r="BB18" s="177"/>
      <c r="BC18" s="98"/>
      <c r="BD18" s="251"/>
      <c r="BE18" s="251"/>
      <c r="BF18" s="261"/>
      <c r="BG18" s="261"/>
      <c r="BH18" s="234"/>
      <c r="BI18" s="234"/>
      <c r="BJ18" s="81"/>
      <c r="BK18" s="81"/>
      <c r="BL18" s="81"/>
      <c r="BM18" s="81"/>
    </row>
    <row r="19" spans="1:65" s="1" customFormat="1" ht="13.5" thickTop="1">
      <c r="A19" s="278">
        <v>5</v>
      </c>
      <c r="B19" s="280" t="s">
        <v>63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2"/>
      <c r="V19" s="286">
        <v>2</v>
      </c>
      <c r="W19" s="276"/>
      <c r="X19" s="104" t="s">
        <v>5</v>
      </c>
      <c r="Y19" s="276">
        <v>3</v>
      </c>
      <c r="Z19" s="277"/>
      <c r="AA19" s="210">
        <v>2</v>
      </c>
      <c r="AB19" s="211"/>
      <c r="AC19" s="106" t="s">
        <v>5</v>
      </c>
      <c r="AD19" s="211">
        <v>1</v>
      </c>
      <c r="AE19" s="270"/>
      <c r="AF19" s="210">
        <v>3</v>
      </c>
      <c r="AG19" s="211"/>
      <c r="AH19" s="106" t="s">
        <v>5</v>
      </c>
      <c r="AI19" s="211">
        <v>0</v>
      </c>
      <c r="AJ19" s="270"/>
      <c r="AK19" s="275">
        <v>2</v>
      </c>
      <c r="AL19" s="276"/>
      <c r="AM19" s="104" t="s">
        <v>5</v>
      </c>
      <c r="AN19" s="276">
        <v>3</v>
      </c>
      <c r="AO19" s="277"/>
      <c r="AP19" s="212" t="s">
        <v>56</v>
      </c>
      <c r="AQ19" s="213"/>
      <c r="AR19" s="213"/>
      <c r="AS19" s="213"/>
      <c r="AT19" s="214"/>
      <c r="AU19" s="259">
        <f>SUM(V19+AA19+AF19+AK19)</f>
        <v>9</v>
      </c>
      <c r="AV19" s="260"/>
      <c r="AW19" s="220">
        <f>SUM(Y19+AD19+AI19+AN19+AS19)</f>
        <v>7</v>
      </c>
      <c r="AX19" s="221"/>
      <c r="AY19" s="204">
        <v>6</v>
      </c>
      <c r="AZ19" s="205"/>
      <c r="BA19" s="182">
        <f>SUM(AY19:AY20)</f>
        <v>12</v>
      </c>
      <c r="BB19" s="181"/>
      <c r="BC19" s="98"/>
      <c r="BD19" s="251"/>
      <c r="BE19" s="251"/>
      <c r="BF19" s="261"/>
      <c r="BG19" s="261"/>
      <c r="BH19" s="234"/>
      <c r="BI19" s="234"/>
      <c r="BJ19" s="81"/>
      <c r="BK19" s="81"/>
      <c r="BL19" s="81"/>
      <c r="BM19" s="81"/>
    </row>
    <row r="20" spans="1:65" s="1" customFormat="1" ht="13.5" thickBot="1">
      <c r="A20" s="279"/>
      <c r="B20" s="283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5"/>
      <c r="V20" s="287">
        <v>1</v>
      </c>
      <c r="W20" s="268"/>
      <c r="X20" s="135" t="s">
        <v>5</v>
      </c>
      <c r="Y20" s="268">
        <v>4</v>
      </c>
      <c r="Z20" s="269"/>
      <c r="AA20" s="262">
        <v>4</v>
      </c>
      <c r="AB20" s="263"/>
      <c r="AC20" s="136" t="s">
        <v>5</v>
      </c>
      <c r="AD20" s="263">
        <v>3</v>
      </c>
      <c r="AE20" s="264"/>
      <c r="AF20" s="265">
        <v>4</v>
      </c>
      <c r="AG20" s="266"/>
      <c r="AH20" s="136" t="s">
        <v>5</v>
      </c>
      <c r="AI20" s="263">
        <v>3</v>
      </c>
      <c r="AJ20" s="264"/>
      <c r="AK20" s="267">
        <v>2</v>
      </c>
      <c r="AL20" s="268"/>
      <c r="AM20" s="135" t="s">
        <v>5</v>
      </c>
      <c r="AN20" s="268">
        <v>3</v>
      </c>
      <c r="AO20" s="269"/>
      <c r="AP20" s="180" t="s">
        <v>57</v>
      </c>
      <c r="AQ20" s="175"/>
      <c r="AR20" s="175"/>
      <c r="AS20" s="175"/>
      <c r="AT20" s="203"/>
      <c r="AU20" s="255">
        <f>SUM(V20+AA20+AF20+AK20)</f>
        <v>11</v>
      </c>
      <c r="AV20" s="256"/>
      <c r="AW20" s="257">
        <f t="shared" si="0"/>
        <v>13</v>
      </c>
      <c r="AX20" s="258"/>
      <c r="AY20" s="253">
        <v>6</v>
      </c>
      <c r="AZ20" s="254"/>
      <c r="BA20" s="176"/>
      <c r="BB20" s="177"/>
      <c r="BC20" s="98"/>
      <c r="BD20" s="251"/>
      <c r="BE20" s="251"/>
      <c r="BF20" s="261"/>
      <c r="BG20" s="261"/>
      <c r="BH20" s="234"/>
      <c r="BI20" s="234"/>
      <c r="BJ20" s="81"/>
      <c r="BK20" s="81"/>
      <c r="BL20" s="81"/>
      <c r="BM20" s="81"/>
    </row>
    <row r="21" spans="1:59" s="1" customFormat="1" ht="14.25" thickBot="1" thickTop="1">
      <c r="A21" s="5"/>
      <c r="AP21" s="215" t="s">
        <v>32</v>
      </c>
      <c r="AQ21" s="215"/>
      <c r="AR21" s="215"/>
      <c r="AS21" s="215"/>
      <c r="AT21" s="215"/>
      <c r="AU21" s="252">
        <f>SUM(AU11:AV20)</f>
        <v>111</v>
      </c>
      <c r="AV21" s="252"/>
      <c r="AW21" s="252">
        <f>SUM(AW11:AX20)</f>
        <v>111</v>
      </c>
      <c r="AX21" s="252"/>
      <c r="AY21" s="99"/>
      <c r="AZ21" s="100"/>
      <c r="BA21" s="100"/>
      <c r="BB21" s="100"/>
      <c r="BC21" s="78"/>
      <c r="BD21" s="3"/>
      <c r="BE21" s="3"/>
      <c r="BF21" s="3"/>
      <c r="BG21" s="3"/>
    </row>
    <row r="22" spans="1:54" s="1" customFormat="1" ht="13.5" thickTop="1">
      <c r="A22" s="5"/>
      <c r="BB22" s="30"/>
    </row>
    <row r="23" spans="1:54" s="1" customFormat="1" ht="12.75">
      <c r="A23" s="5"/>
      <c r="BB23" s="30"/>
    </row>
    <row r="24" spans="1:58" s="1" customFormat="1" ht="16.5" thickBo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29" t="s">
        <v>106</v>
      </c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39"/>
      <c r="BC24" s="7"/>
      <c r="BD24" s="7"/>
      <c r="BE24" s="7"/>
      <c r="BF24" s="7"/>
    </row>
    <row r="25" spans="1:54" s="1" customFormat="1" ht="14.25" thickBot="1" thickTop="1">
      <c r="A25" s="248" t="s">
        <v>108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50"/>
      <c r="V25" s="187">
        <v>1</v>
      </c>
      <c r="W25" s="186"/>
      <c r="X25" s="185">
        <v>2</v>
      </c>
      <c r="Y25" s="186"/>
      <c r="Z25" s="185">
        <v>3</v>
      </c>
      <c r="AA25" s="186"/>
      <c r="AB25" s="185">
        <v>4</v>
      </c>
      <c r="AC25" s="186"/>
      <c r="AD25" s="185">
        <v>5</v>
      </c>
      <c r="AE25" s="186"/>
      <c r="AF25" s="185">
        <v>6</v>
      </c>
      <c r="AG25" s="186"/>
      <c r="AH25" s="185">
        <v>7</v>
      </c>
      <c r="AI25" s="186"/>
      <c r="AJ25" s="185">
        <v>8</v>
      </c>
      <c r="AK25" s="186"/>
      <c r="AL25" s="185">
        <v>9</v>
      </c>
      <c r="AM25" s="186"/>
      <c r="AN25" s="185">
        <v>10</v>
      </c>
      <c r="AO25" s="186"/>
      <c r="AP25" s="185">
        <v>11</v>
      </c>
      <c r="AQ25" s="186"/>
      <c r="AR25" s="185">
        <v>12</v>
      </c>
      <c r="AS25" s="186"/>
      <c r="AT25" s="216" t="s">
        <v>41</v>
      </c>
      <c r="AU25" s="217"/>
      <c r="AV25" s="246"/>
      <c r="AW25" s="247"/>
      <c r="AX25" s="247"/>
      <c r="AY25" s="247"/>
      <c r="AZ25" s="242"/>
      <c r="BA25" s="242"/>
      <c r="BB25" s="30"/>
    </row>
    <row r="26" spans="1:54" s="1" customFormat="1" ht="13.5" thickTop="1">
      <c r="A26" s="200" t="s">
        <v>59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2"/>
      <c r="V26" s="243" t="s">
        <v>94</v>
      </c>
      <c r="W26" s="239"/>
      <c r="X26" s="238" t="s">
        <v>94</v>
      </c>
      <c r="Y26" s="239"/>
      <c r="Z26" s="238" t="s">
        <v>94</v>
      </c>
      <c r="AA26" s="239"/>
      <c r="AB26" s="238" t="s">
        <v>94</v>
      </c>
      <c r="AC26" s="239"/>
      <c r="AD26" s="244" t="s">
        <v>94</v>
      </c>
      <c r="AE26" s="245"/>
      <c r="AF26" s="244" t="s">
        <v>94</v>
      </c>
      <c r="AG26" s="245"/>
      <c r="AH26" s="244" t="s">
        <v>94</v>
      </c>
      <c r="AI26" s="245"/>
      <c r="AJ26" s="244" t="s">
        <v>94</v>
      </c>
      <c r="AK26" s="245"/>
      <c r="AL26" s="244" t="s">
        <v>94</v>
      </c>
      <c r="AM26" s="245"/>
      <c r="AN26" s="244" t="s">
        <v>94</v>
      </c>
      <c r="AO26" s="245"/>
      <c r="AP26" s="240"/>
      <c r="AQ26" s="241"/>
      <c r="AR26" s="240"/>
      <c r="AS26" s="241"/>
      <c r="AT26" s="271" t="s">
        <v>95</v>
      </c>
      <c r="AU26" s="272"/>
      <c r="AV26" s="348"/>
      <c r="AW26" s="349"/>
      <c r="AX26" s="349"/>
      <c r="AY26" s="349"/>
      <c r="AZ26" s="234"/>
      <c r="BA26" s="234"/>
      <c r="BB26" s="30"/>
    </row>
    <row r="27" spans="1:54" s="1" customFormat="1" ht="13.5" thickBot="1">
      <c r="A27" s="197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6"/>
      <c r="V27" s="235" t="s">
        <v>94</v>
      </c>
      <c r="W27" s="236"/>
      <c r="X27" s="237" t="s">
        <v>94</v>
      </c>
      <c r="Y27" s="236"/>
      <c r="Z27" s="237" t="s">
        <v>94</v>
      </c>
      <c r="AA27" s="236"/>
      <c r="AB27" s="237" t="s">
        <v>94</v>
      </c>
      <c r="AC27" s="236"/>
      <c r="AD27" s="237" t="s">
        <v>94</v>
      </c>
      <c r="AE27" s="236"/>
      <c r="AF27" s="237" t="s">
        <v>94</v>
      </c>
      <c r="AG27" s="236"/>
      <c r="AH27" s="237" t="s">
        <v>94</v>
      </c>
      <c r="AI27" s="236"/>
      <c r="AJ27" s="237" t="s">
        <v>94</v>
      </c>
      <c r="AK27" s="236"/>
      <c r="AL27" s="237" t="s">
        <v>94</v>
      </c>
      <c r="AM27" s="236"/>
      <c r="AN27" s="404"/>
      <c r="AO27" s="405"/>
      <c r="AP27" s="404"/>
      <c r="AQ27" s="405"/>
      <c r="AR27" s="404"/>
      <c r="AS27" s="405"/>
      <c r="AT27" s="273"/>
      <c r="AU27" s="274"/>
      <c r="AV27" s="348"/>
      <c r="AW27" s="349"/>
      <c r="AX27" s="349"/>
      <c r="AY27" s="349"/>
      <c r="AZ27" s="234"/>
      <c r="BA27" s="234"/>
      <c r="BB27" s="30"/>
    </row>
    <row r="28" spans="1:54" s="1" customFormat="1" ht="13.5" thickTop="1">
      <c r="A28" s="192" t="s">
        <v>79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4"/>
      <c r="V28" s="226" t="s">
        <v>94</v>
      </c>
      <c r="W28" s="227"/>
      <c r="X28" s="224"/>
      <c r="Y28" s="225"/>
      <c r="Z28" s="224"/>
      <c r="AA28" s="225"/>
      <c r="AB28" s="224"/>
      <c r="AC28" s="225"/>
      <c r="AD28" s="224"/>
      <c r="AE28" s="225"/>
      <c r="AF28" s="224"/>
      <c r="AG28" s="225"/>
      <c r="AH28" s="224"/>
      <c r="AI28" s="225"/>
      <c r="AJ28" s="224"/>
      <c r="AK28" s="225"/>
      <c r="AL28" s="224"/>
      <c r="AM28" s="225"/>
      <c r="AN28" s="224"/>
      <c r="AO28" s="225"/>
      <c r="AP28" s="224"/>
      <c r="AQ28" s="225"/>
      <c r="AR28" s="224"/>
      <c r="AS28" s="225"/>
      <c r="AT28" s="271" t="s">
        <v>98</v>
      </c>
      <c r="AU28" s="272"/>
      <c r="AV28" s="348"/>
      <c r="AW28" s="349"/>
      <c r="AX28" s="349"/>
      <c r="AY28" s="349"/>
      <c r="AZ28" s="234"/>
      <c r="BA28" s="234"/>
      <c r="BB28" s="30"/>
    </row>
    <row r="29" spans="1:54" s="1" customFormat="1" ht="13.5" thickBot="1">
      <c r="A29" s="188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90"/>
      <c r="V29" s="235" t="s">
        <v>94</v>
      </c>
      <c r="W29" s="236"/>
      <c r="X29" s="237" t="s">
        <v>94</v>
      </c>
      <c r="Y29" s="236"/>
      <c r="Z29" s="237" t="s">
        <v>94</v>
      </c>
      <c r="AA29" s="236"/>
      <c r="AB29" s="237" t="s">
        <v>94</v>
      </c>
      <c r="AC29" s="236"/>
      <c r="AD29" s="232"/>
      <c r="AE29" s="233"/>
      <c r="AF29" s="232"/>
      <c r="AG29" s="233"/>
      <c r="AH29" s="232"/>
      <c r="AI29" s="233"/>
      <c r="AJ29" s="230"/>
      <c r="AK29" s="231"/>
      <c r="AL29" s="230"/>
      <c r="AM29" s="231"/>
      <c r="AN29" s="230"/>
      <c r="AO29" s="231"/>
      <c r="AP29" s="230"/>
      <c r="AQ29" s="231"/>
      <c r="AR29" s="230"/>
      <c r="AS29" s="231"/>
      <c r="AT29" s="273"/>
      <c r="AU29" s="274"/>
      <c r="AV29" s="348"/>
      <c r="AW29" s="349"/>
      <c r="AX29" s="349"/>
      <c r="AY29" s="349"/>
      <c r="AZ29" s="234"/>
      <c r="BA29" s="234"/>
      <c r="BB29" s="30"/>
    </row>
    <row r="30" spans="1:54" s="1" customFormat="1" ht="13.5" thickTop="1">
      <c r="A30" s="192" t="s">
        <v>60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4"/>
      <c r="V30" s="347" t="s">
        <v>94</v>
      </c>
      <c r="W30" s="227"/>
      <c r="X30" s="226" t="s">
        <v>94</v>
      </c>
      <c r="Y30" s="227"/>
      <c r="Z30" s="226" t="s">
        <v>94</v>
      </c>
      <c r="AA30" s="227"/>
      <c r="AB30" s="224"/>
      <c r="AC30" s="225"/>
      <c r="AD30" s="224"/>
      <c r="AE30" s="225"/>
      <c r="AF30" s="224"/>
      <c r="AG30" s="225"/>
      <c r="AH30" s="224"/>
      <c r="AI30" s="225"/>
      <c r="AJ30" s="224"/>
      <c r="AK30" s="225"/>
      <c r="AL30" s="224"/>
      <c r="AM30" s="225"/>
      <c r="AN30" s="224"/>
      <c r="AO30" s="225"/>
      <c r="AP30" s="224"/>
      <c r="AQ30" s="225"/>
      <c r="AR30" s="224"/>
      <c r="AS30" s="225"/>
      <c r="AT30" s="271" t="s">
        <v>99</v>
      </c>
      <c r="AU30" s="272"/>
      <c r="AV30" s="348"/>
      <c r="AW30" s="349"/>
      <c r="AX30" s="349"/>
      <c r="AY30" s="349"/>
      <c r="AZ30" s="234"/>
      <c r="BA30" s="234"/>
      <c r="BB30" s="30"/>
    </row>
    <row r="31" spans="1:54" s="1" customFormat="1" ht="13.5" thickBot="1">
      <c r="A31" s="188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90"/>
      <c r="V31" s="235" t="s">
        <v>94</v>
      </c>
      <c r="W31" s="236"/>
      <c r="X31" s="232"/>
      <c r="Y31" s="233"/>
      <c r="Z31" s="232"/>
      <c r="AA31" s="233"/>
      <c r="AB31" s="406"/>
      <c r="AC31" s="407"/>
      <c r="AD31" s="404"/>
      <c r="AE31" s="405"/>
      <c r="AF31" s="404"/>
      <c r="AG31" s="405"/>
      <c r="AH31" s="404"/>
      <c r="AI31" s="405"/>
      <c r="AJ31" s="404"/>
      <c r="AK31" s="405"/>
      <c r="AL31" s="404"/>
      <c r="AM31" s="405"/>
      <c r="AN31" s="404"/>
      <c r="AO31" s="405"/>
      <c r="AP31" s="404"/>
      <c r="AQ31" s="405"/>
      <c r="AR31" s="404"/>
      <c r="AS31" s="405"/>
      <c r="AT31" s="273"/>
      <c r="AU31" s="274"/>
      <c r="AV31" s="348"/>
      <c r="AW31" s="349"/>
      <c r="AX31" s="349"/>
      <c r="AY31" s="349"/>
      <c r="AZ31" s="234"/>
      <c r="BA31" s="234"/>
      <c r="BB31" s="30"/>
    </row>
    <row r="32" spans="1:54" s="1" customFormat="1" ht="13.5" thickTop="1">
      <c r="A32" s="192" t="s">
        <v>62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4"/>
      <c r="V32" s="347" t="s">
        <v>94</v>
      </c>
      <c r="W32" s="227"/>
      <c r="X32" s="226" t="s">
        <v>94</v>
      </c>
      <c r="Y32" s="227"/>
      <c r="Z32" s="226" t="s">
        <v>94</v>
      </c>
      <c r="AA32" s="227"/>
      <c r="AB32" s="226" t="s">
        <v>94</v>
      </c>
      <c r="AC32" s="227"/>
      <c r="AD32" s="226" t="s">
        <v>94</v>
      </c>
      <c r="AE32" s="227"/>
      <c r="AF32" s="226" t="s">
        <v>94</v>
      </c>
      <c r="AG32" s="227"/>
      <c r="AH32" s="226" t="s">
        <v>94</v>
      </c>
      <c r="AI32" s="227"/>
      <c r="AJ32" s="226" t="s">
        <v>94</v>
      </c>
      <c r="AK32" s="227"/>
      <c r="AL32" s="226" t="s">
        <v>94</v>
      </c>
      <c r="AM32" s="227"/>
      <c r="AN32" s="224"/>
      <c r="AO32" s="225"/>
      <c r="AP32" s="224"/>
      <c r="AQ32" s="225"/>
      <c r="AR32" s="224"/>
      <c r="AS32" s="225"/>
      <c r="AT32" s="271" t="s">
        <v>96</v>
      </c>
      <c r="AU32" s="272"/>
      <c r="AV32" s="348"/>
      <c r="AW32" s="349"/>
      <c r="AX32" s="349"/>
      <c r="AY32" s="349"/>
      <c r="AZ32" s="234"/>
      <c r="BA32" s="234"/>
      <c r="BB32" s="30"/>
    </row>
    <row r="33" spans="1:54" s="1" customFormat="1" ht="13.5" thickBot="1">
      <c r="A33" s="18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90"/>
      <c r="V33" s="235" t="s">
        <v>94</v>
      </c>
      <c r="W33" s="236"/>
      <c r="X33" s="237" t="s">
        <v>94</v>
      </c>
      <c r="Y33" s="236"/>
      <c r="Z33" s="237" t="s">
        <v>94</v>
      </c>
      <c r="AA33" s="236"/>
      <c r="AB33" s="237" t="s">
        <v>94</v>
      </c>
      <c r="AC33" s="236"/>
      <c r="AD33" s="237" t="s">
        <v>94</v>
      </c>
      <c r="AE33" s="236"/>
      <c r="AF33" s="237" t="s">
        <v>94</v>
      </c>
      <c r="AG33" s="236"/>
      <c r="AH33" s="237" t="s">
        <v>94</v>
      </c>
      <c r="AI33" s="236"/>
      <c r="AJ33" s="237" t="s">
        <v>94</v>
      </c>
      <c r="AK33" s="236"/>
      <c r="AL33" s="237" t="s">
        <v>94</v>
      </c>
      <c r="AM33" s="236"/>
      <c r="AN33" s="404"/>
      <c r="AO33" s="405"/>
      <c r="AP33" s="404"/>
      <c r="AQ33" s="405"/>
      <c r="AR33" s="404"/>
      <c r="AS33" s="405"/>
      <c r="AT33" s="273"/>
      <c r="AU33" s="274"/>
      <c r="AV33" s="348"/>
      <c r="AW33" s="349"/>
      <c r="AX33" s="349"/>
      <c r="AY33" s="349"/>
      <c r="AZ33" s="234"/>
      <c r="BA33" s="234"/>
      <c r="BB33" s="30"/>
    </row>
    <row r="34" spans="1:54" s="1" customFormat="1" ht="13.5" thickTop="1">
      <c r="A34" s="192" t="s">
        <v>63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4"/>
      <c r="V34" s="347" t="s">
        <v>94</v>
      </c>
      <c r="W34" s="227"/>
      <c r="X34" s="226" t="s">
        <v>94</v>
      </c>
      <c r="Y34" s="227"/>
      <c r="Z34" s="226" t="s">
        <v>94</v>
      </c>
      <c r="AA34" s="227"/>
      <c r="AB34" s="226" t="s">
        <v>94</v>
      </c>
      <c r="AC34" s="227"/>
      <c r="AD34" s="226" t="s">
        <v>94</v>
      </c>
      <c r="AE34" s="227"/>
      <c r="AF34" s="226" t="s">
        <v>94</v>
      </c>
      <c r="AG34" s="227"/>
      <c r="AH34" s="224"/>
      <c r="AI34" s="225"/>
      <c r="AJ34" s="224"/>
      <c r="AK34" s="225"/>
      <c r="AL34" s="224"/>
      <c r="AM34" s="225"/>
      <c r="AN34" s="224"/>
      <c r="AO34" s="225"/>
      <c r="AP34" s="224"/>
      <c r="AQ34" s="225"/>
      <c r="AR34" s="224"/>
      <c r="AS34" s="225"/>
      <c r="AT34" s="271" t="s">
        <v>97</v>
      </c>
      <c r="AU34" s="272"/>
      <c r="AV34" s="348"/>
      <c r="AW34" s="349"/>
      <c r="AX34" s="349"/>
      <c r="AY34" s="349"/>
      <c r="AZ34" s="234"/>
      <c r="BA34" s="234"/>
      <c r="BB34" s="30"/>
    </row>
    <row r="35" spans="1:54" s="1" customFormat="1" ht="13.5" thickBot="1">
      <c r="A35" s="191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4"/>
      <c r="V35" s="350" t="s">
        <v>94</v>
      </c>
      <c r="W35" s="351"/>
      <c r="X35" s="352" t="s">
        <v>94</v>
      </c>
      <c r="Y35" s="351"/>
      <c r="Z35" s="352" t="s">
        <v>94</v>
      </c>
      <c r="AA35" s="351"/>
      <c r="AB35" s="352" t="s">
        <v>94</v>
      </c>
      <c r="AC35" s="351"/>
      <c r="AD35" s="352" t="s">
        <v>94</v>
      </c>
      <c r="AE35" s="351"/>
      <c r="AF35" s="352" t="s">
        <v>94</v>
      </c>
      <c r="AG35" s="351"/>
      <c r="AH35" s="353"/>
      <c r="AI35" s="354"/>
      <c r="AJ35" s="353"/>
      <c r="AK35" s="354"/>
      <c r="AL35" s="353"/>
      <c r="AM35" s="354"/>
      <c r="AN35" s="353"/>
      <c r="AO35" s="354"/>
      <c r="AP35" s="353"/>
      <c r="AQ35" s="354"/>
      <c r="AR35" s="353"/>
      <c r="AS35" s="354"/>
      <c r="AT35" s="273"/>
      <c r="AU35" s="274"/>
      <c r="AV35" s="355"/>
      <c r="AW35" s="356"/>
      <c r="AX35" s="356"/>
      <c r="AY35" s="356"/>
      <c r="AZ35" s="234"/>
      <c r="BA35" s="234"/>
      <c r="BB35" s="30"/>
    </row>
    <row r="36" spans="1:54" s="1" customFormat="1" ht="14.25" thickBot="1" thickTop="1">
      <c r="A36" s="5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  <c r="V36" s="187">
        <v>12</v>
      </c>
      <c r="W36" s="186"/>
      <c r="X36" s="185">
        <v>11</v>
      </c>
      <c r="Y36" s="186"/>
      <c r="Z36" s="185">
        <v>10</v>
      </c>
      <c r="AA36" s="186"/>
      <c r="AB36" s="185">
        <v>9</v>
      </c>
      <c r="AC36" s="186"/>
      <c r="AD36" s="185">
        <v>8</v>
      </c>
      <c r="AE36" s="186"/>
      <c r="AF36" s="185">
        <v>7</v>
      </c>
      <c r="AG36" s="186"/>
      <c r="AH36" s="185">
        <v>6</v>
      </c>
      <c r="AI36" s="186"/>
      <c r="AJ36" s="185">
        <v>5</v>
      </c>
      <c r="AK36" s="186"/>
      <c r="AL36" s="185">
        <v>4</v>
      </c>
      <c r="AM36" s="186"/>
      <c r="AN36" s="185">
        <v>3</v>
      </c>
      <c r="AO36" s="186"/>
      <c r="AP36" s="185">
        <v>2</v>
      </c>
      <c r="AQ36" s="186"/>
      <c r="AR36" s="185">
        <v>1</v>
      </c>
      <c r="AS36" s="186"/>
      <c r="BB36" s="30"/>
    </row>
    <row r="37" spans="1:54" s="1" customFormat="1" ht="13.5" thickTop="1">
      <c r="A37" s="5"/>
      <c r="AH37" s="228" t="s">
        <v>107</v>
      </c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BB37" s="30"/>
    </row>
    <row r="38" spans="1:54" s="1" customFormat="1" ht="12.75">
      <c r="A38" s="5"/>
      <c r="BB38" s="30"/>
    </row>
    <row r="39" spans="1:54" s="1" customFormat="1" ht="12.75">
      <c r="A39" s="33"/>
      <c r="BB39" s="30"/>
    </row>
    <row r="40" spans="1:54" s="1" customFormat="1" ht="18.75">
      <c r="A40" s="29" t="s">
        <v>6</v>
      </c>
      <c r="BB40" s="30"/>
    </row>
    <row r="41" spans="1:54" s="1" customFormat="1" ht="12.75">
      <c r="A41" s="5"/>
      <c r="BB41" s="30"/>
    </row>
    <row r="42" spans="1:54" s="1" customFormat="1" ht="16.5">
      <c r="A42" s="28" t="s">
        <v>7</v>
      </c>
      <c r="BB42" s="30"/>
    </row>
    <row r="43" spans="1:54" s="1" customFormat="1" ht="16.5">
      <c r="A43" s="28" t="s">
        <v>58</v>
      </c>
      <c r="BB43" s="30"/>
    </row>
    <row r="44" spans="1:54" s="1" customFormat="1" ht="12.75">
      <c r="A44" s="5"/>
      <c r="BB44" s="30"/>
    </row>
    <row r="45" spans="1:54" s="1" customFormat="1" ht="19.5" thickBot="1">
      <c r="A45" s="29" t="s">
        <v>8</v>
      </c>
      <c r="BB45" s="30"/>
    </row>
    <row r="46" spans="1:58" s="1" customFormat="1" ht="14.25" thickBot="1" thickTop="1">
      <c r="A46" s="5"/>
      <c r="AR46" s="248" t="s">
        <v>9</v>
      </c>
      <c r="AS46" s="249"/>
      <c r="AT46" s="249"/>
      <c r="AU46" s="249"/>
      <c r="AV46" s="250"/>
      <c r="AW46" s="248" t="s">
        <v>10</v>
      </c>
      <c r="AX46" s="249"/>
      <c r="AY46" s="249"/>
      <c r="AZ46" s="249"/>
      <c r="BA46" s="250"/>
      <c r="BB46" s="357" t="s">
        <v>11</v>
      </c>
      <c r="BC46" s="358"/>
      <c r="BD46" s="358"/>
      <c r="BE46" s="358"/>
      <c r="BF46" s="359"/>
    </row>
    <row r="47" spans="1:58" s="1" customFormat="1" ht="13.5" thickTop="1">
      <c r="A47" s="360" t="s">
        <v>21</v>
      </c>
      <c r="B47" s="361"/>
      <c r="C47" s="362"/>
      <c r="D47" s="363" t="s">
        <v>15</v>
      </c>
      <c r="E47" s="364"/>
      <c r="F47" s="364"/>
      <c r="G47" s="365"/>
      <c r="H47" s="366" t="s">
        <v>62</v>
      </c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8"/>
      <c r="X47" s="10" t="s">
        <v>5</v>
      </c>
      <c r="Y47" s="363" t="s">
        <v>16</v>
      </c>
      <c r="Z47" s="364"/>
      <c r="AA47" s="364"/>
      <c r="AB47" s="365"/>
      <c r="AC47" s="366" t="s">
        <v>121</v>
      </c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9"/>
      <c r="AR47" s="370">
        <v>1</v>
      </c>
      <c r="AS47" s="371"/>
      <c r="AT47" s="8" t="s">
        <v>5</v>
      </c>
      <c r="AU47" s="371">
        <v>4</v>
      </c>
      <c r="AV47" s="372"/>
      <c r="AW47" s="370">
        <v>4</v>
      </c>
      <c r="AX47" s="371"/>
      <c r="AY47" s="8" t="s">
        <v>5</v>
      </c>
      <c r="AZ47" s="371">
        <v>2</v>
      </c>
      <c r="BA47" s="372"/>
      <c r="BB47" s="370">
        <v>0</v>
      </c>
      <c r="BC47" s="371"/>
      <c r="BD47" s="8" t="s">
        <v>5</v>
      </c>
      <c r="BE47" s="371">
        <v>0</v>
      </c>
      <c r="BF47" s="372"/>
    </row>
    <row r="48" spans="1:58" s="1" customFormat="1" ht="13.5" thickBot="1">
      <c r="A48" s="373" t="s">
        <v>22</v>
      </c>
      <c r="B48" s="374"/>
      <c r="C48" s="375"/>
      <c r="D48" s="376" t="s">
        <v>13</v>
      </c>
      <c r="E48" s="377"/>
      <c r="F48" s="377"/>
      <c r="G48" s="378"/>
      <c r="H48" s="379" t="s">
        <v>64</v>
      </c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1"/>
      <c r="X48" s="9" t="s">
        <v>5</v>
      </c>
      <c r="Y48" s="376" t="s">
        <v>14</v>
      </c>
      <c r="Z48" s="377"/>
      <c r="AA48" s="377"/>
      <c r="AB48" s="378"/>
      <c r="AC48" s="379" t="s">
        <v>79</v>
      </c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2"/>
      <c r="AR48" s="383">
        <v>6</v>
      </c>
      <c r="AS48" s="384"/>
      <c r="AT48" s="4" t="s">
        <v>5</v>
      </c>
      <c r="AU48" s="384">
        <v>1</v>
      </c>
      <c r="AV48" s="385"/>
      <c r="AW48" s="383">
        <v>4</v>
      </c>
      <c r="AX48" s="384"/>
      <c r="AY48" s="4" t="s">
        <v>5</v>
      </c>
      <c r="AZ48" s="384">
        <v>3</v>
      </c>
      <c r="BA48" s="385"/>
      <c r="BB48" s="383" t="s">
        <v>130</v>
      </c>
      <c r="BC48" s="384"/>
      <c r="BD48" s="4" t="s">
        <v>5</v>
      </c>
      <c r="BE48" s="384" t="s">
        <v>130</v>
      </c>
      <c r="BF48" s="385"/>
    </row>
    <row r="49" s="1" customFormat="1" ht="13.5" thickTop="1">
      <c r="BB49" s="30"/>
    </row>
    <row r="50" spans="1:54" s="1" customFormat="1" ht="19.5" thickBot="1">
      <c r="A50" s="29" t="s">
        <v>17</v>
      </c>
      <c r="BB50" s="30"/>
    </row>
    <row r="51" spans="1:58" s="1" customFormat="1" ht="14.25" thickBot="1" thickTop="1">
      <c r="A51" s="5"/>
      <c r="AR51" s="248" t="s">
        <v>9</v>
      </c>
      <c r="AS51" s="249"/>
      <c r="AT51" s="249"/>
      <c r="AU51" s="249"/>
      <c r="AV51" s="250"/>
      <c r="AW51" s="248" t="s">
        <v>10</v>
      </c>
      <c r="AX51" s="249"/>
      <c r="AY51" s="249"/>
      <c r="AZ51" s="249"/>
      <c r="BA51" s="250"/>
      <c r="BB51" s="357" t="s">
        <v>11</v>
      </c>
      <c r="BC51" s="358"/>
      <c r="BD51" s="358"/>
      <c r="BE51" s="358"/>
      <c r="BF51" s="359"/>
    </row>
    <row r="52" spans="1:58" s="1" customFormat="1" ht="14.25" thickBot="1" thickTop="1">
      <c r="A52" s="346" t="s">
        <v>12</v>
      </c>
      <c r="B52" s="344"/>
      <c r="C52" s="345"/>
      <c r="D52" s="386" t="s">
        <v>26</v>
      </c>
      <c r="E52" s="387"/>
      <c r="F52" s="387"/>
      <c r="G52" s="387"/>
      <c r="H52" s="388"/>
      <c r="I52" s="389" t="s">
        <v>62</v>
      </c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1"/>
      <c r="X52" s="12" t="s">
        <v>5</v>
      </c>
      <c r="Y52" s="386" t="s">
        <v>24</v>
      </c>
      <c r="Z52" s="387"/>
      <c r="AA52" s="387"/>
      <c r="AB52" s="387"/>
      <c r="AC52" s="388"/>
      <c r="AD52" s="389" t="s">
        <v>141</v>
      </c>
      <c r="AE52" s="390"/>
      <c r="AF52" s="390"/>
      <c r="AG52" s="390"/>
      <c r="AH52" s="390"/>
      <c r="AI52" s="390"/>
      <c r="AJ52" s="390"/>
      <c r="AK52" s="390"/>
      <c r="AL52" s="390"/>
      <c r="AM52" s="390"/>
      <c r="AN52" s="390"/>
      <c r="AO52" s="390"/>
      <c r="AP52" s="390"/>
      <c r="AQ52" s="392"/>
      <c r="AR52" s="393">
        <v>2</v>
      </c>
      <c r="AS52" s="394"/>
      <c r="AT52" s="11" t="s">
        <v>5</v>
      </c>
      <c r="AU52" s="394">
        <v>5</v>
      </c>
      <c r="AV52" s="395"/>
      <c r="AW52" s="393">
        <v>2</v>
      </c>
      <c r="AX52" s="394"/>
      <c r="AY52" s="11" t="s">
        <v>5</v>
      </c>
      <c r="AZ52" s="394">
        <v>4</v>
      </c>
      <c r="BA52" s="395"/>
      <c r="BB52" s="393" t="s">
        <v>130</v>
      </c>
      <c r="BC52" s="394"/>
      <c r="BD52" s="4" t="s">
        <v>5</v>
      </c>
      <c r="BE52" s="394" t="s">
        <v>130</v>
      </c>
      <c r="BF52" s="395"/>
    </row>
    <row r="53" ht="13.5" thickTop="1"/>
  </sheetData>
  <mergeCells count="403">
    <mergeCell ref="AX33:AY33"/>
    <mergeCell ref="AN33:AO33"/>
    <mergeCell ref="AP33:AQ33"/>
    <mergeCell ref="AR33:AS33"/>
    <mergeCell ref="AT32:AU33"/>
    <mergeCell ref="AT30:AU31"/>
    <mergeCell ref="AR32:AS32"/>
    <mergeCell ref="AL32:AM32"/>
    <mergeCell ref="AN32:AO32"/>
    <mergeCell ref="AP32:AQ32"/>
    <mergeCell ref="AV31:AW31"/>
    <mergeCell ref="AV30:AW30"/>
    <mergeCell ref="AX31:AY31"/>
    <mergeCell ref="AX30:AY30"/>
    <mergeCell ref="AB31:AC31"/>
    <mergeCell ref="AD31:AE31"/>
    <mergeCell ref="AF31:AG31"/>
    <mergeCell ref="AH31:AI31"/>
    <mergeCell ref="AJ31:AK31"/>
    <mergeCell ref="AL31:AM31"/>
    <mergeCell ref="AN31:AO31"/>
    <mergeCell ref="AR31:AS31"/>
    <mergeCell ref="AP31:AQ31"/>
    <mergeCell ref="AV29:AW29"/>
    <mergeCell ref="AX29:AY29"/>
    <mergeCell ref="AD30:AE30"/>
    <mergeCell ref="AF30:AG30"/>
    <mergeCell ref="AH30:AI30"/>
    <mergeCell ref="AJ30:AK30"/>
    <mergeCell ref="AL30:AM30"/>
    <mergeCell ref="AN30:AO30"/>
    <mergeCell ref="AP30:AQ30"/>
    <mergeCell ref="AR30:AS30"/>
    <mergeCell ref="AD29:AE29"/>
    <mergeCell ref="AF29:AG29"/>
    <mergeCell ref="AH29:AI29"/>
    <mergeCell ref="AJ29:AK29"/>
    <mergeCell ref="V29:W29"/>
    <mergeCell ref="X29:Y29"/>
    <mergeCell ref="Z29:AA29"/>
    <mergeCell ref="AB29:AC29"/>
    <mergeCell ref="AL28:AM28"/>
    <mergeCell ref="AN28:AO28"/>
    <mergeCell ref="AV28:AW28"/>
    <mergeCell ref="AX28:AY28"/>
    <mergeCell ref="AX26:AY26"/>
    <mergeCell ref="AJ27:AK27"/>
    <mergeCell ref="AL27:AM27"/>
    <mergeCell ref="AN27:AO27"/>
    <mergeCell ref="AP27:AQ27"/>
    <mergeCell ref="AR27:AS27"/>
    <mergeCell ref="AV27:AW27"/>
    <mergeCell ref="AX27:AY27"/>
    <mergeCell ref="AR26:AS26"/>
    <mergeCell ref="AV26:AW26"/>
    <mergeCell ref="AL26:AM26"/>
    <mergeCell ref="AN26:AO26"/>
    <mergeCell ref="AA15:AB15"/>
    <mergeCell ref="AF16:AJ16"/>
    <mergeCell ref="AD15:AE15"/>
    <mergeCell ref="AF15:AJ15"/>
    <mergeCell ref="AK15:AL15"/>
    <mergeCell ref="AF17:AG17"/>
    <mergeCell ref="AI18:AJ18"/>
    <mergeCell ref="AK18:AO18"/>
    <mergeCell ref="AN15:AO15"/>
    <mergeCell ref="AP15:AQ15"/>
    <mergeCell ref="AU11:AV11"/>
    <mergeCell ref="AU12:AV12"/>
    <mergeCell ref="AU14:AV14"/>
    <mergeCell ref="AS13:AT13"/>
    <mergeCell ref="AU13:AV13"/>
    <mergeCell ref="AS14:AT14"/>
    <mergeCell ref="AZ52:BA52"/>
    <mergeCell ref="BB52:BC52"/>
    <mergeCell ref="BE52:BF52"/>
    <mergeCell ref="V17:W17"/>
    <mergeCell ref="V18:W18"/>
    <mergeCell ref="Y18:Z18"/>
    <mergeCell ref="Y17:Z17"/>
    <mergeCell ref="AI17:AJ17"/>
    <mergeCell ref="AK17:AO17"/>
    <mergeCell ref="AS18:AT18"/>
    <mergeCell ref="AD52:AQ52"/>
    <mergeCell ref="AR52:AS52"/>
    <mergeCell ref="AU52:AV52"/>
    <mergeCell ref="AW52:AX52"/>
    <mergeCell ref="A52:C52"/>
    <mergeCell ref="D52:H52"/>
    <mergeCell ref="I52:W52"/>
    <mergeCell ref="Y52:AC52"/>
    <mergeCell ref="AZ48:BA48"/>
    <mergeCell ref="BB48:BC48"/>
    <mergeCell ref="BE48:BF48"/>
    <mergeCell ref="AR51:AV51"/>
    <mergeCell ref="AW51:BA51"/>
    <mergeCell ref="BB51:BF51"/>
    <mergeCell ref="BB47:BC47"/>
    <mergeCell ref="BE47:BF47"/>
    <mergeCell ref="A48:C48"/>
    <mergeCell ref="D48:G48"/>
    <mergeCell ref="H48:W48"/>
    <mergeCell ref="Y48:AB48"/>
    <mergeCell ref="AC48:AQ48"/>
    <mergeCell ref="AR48:AS48"/>
    <mergeCell ref="AU48:AV48"/>
    <mergeCell ref="AW48:AX48"/>
    <mergeCell ref="BB46:BF46"/>
    <mergeCell ref="A47:C47"/>
    <mergeCell ref="D47:G47"/>
    <mergeCell ref="H47:W47"/>
    <mergeCell ref="Y47:AB47"/>
    <mergeCell ref="AC47:AQ47"/>
    <mergeCell ref="AR47:AS47"/>
    <mergeCell ref="AU47:AV47"/>
    <mergeCell ref="AW47:AX47"/>
    <mergeCell ref="AZ47:BA47"/>
    <mergeCell ref="Z35:AA35"/>
    <mergeCell ref="AB35:AC35"/>
    <mergeCell ref="AX35:AY35"/>
    <mergeCell ref="AR46:AV46"/>
    <mergeCell ref="AW46:BA46"/>
    <mergeCell ref="AZ34:BA35"/>
    <mergeCell ref="AX34:AY34"/>
    <mergeCell ref="AD35:AE35"/>
    <mergeCell ref="AF35:AG35"/>
    <mergeCell ref="AH35:AI35"/>
    <mergeCell ref="AJ35:AK35"/>
    <mergeCell ref="AP34:AQ34"/>
    <mergeCell ref="AL35:AM35"/>
    <mergeCell ref="AR34:AS34"/>
    <mergeCell ref="AV34:AW34"/>
    <mergeCell ref="AN35:AO35"/>
    <mergeCell ref="AP35:AQ35"/>
    <mergeCell ref="AR35:AS35"/>
    <mergeCell ref="AV35:AW35"/>
    <mergeCell ref="AT34:AU35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V34:W34"/>
    <mergeCell ref="X34:Y34"/>
    <mergeCell ref="V35:W35"/>
    <mergeCell ref="X35:Y35"/>
    <mergeCell ref="Z33:AA33"/>
    <mergeCell ref="AB33:AC33"/>
    <mergeCell ref="AD33:AE33"/>
    <mergeCell ref="AF33:AG33"/>
    <mergeCell ref="AF32:AG32"/>
    <mergeCell ref="AH32:AI32"/>
    <mergeCell ref="AZ32:BA33"/>
    <mergeCell ref="AH33:AI33"/>
    <mergeCell ref="AJ33:AK33"/>
    <mergeCell ref="AL33:AM33"/>
    <mergeCell ref="AV32:AW32"/>
    <mergeCell ref="AX32:AY32"/>
    <mergeCell ref="AJ32:AK32"/>
    <mergeCell ref="AV33:AW33"/>
    <mergeCell ref="V32:W32"/>
    <mergeCell ref="X32:Y32"/>
    <mergeCell ref="V33:W33"/>
    <mergeCell ref="X33:Y33"/>
    <mergeCell ref="AZ28:BA29"/>
    <mergeCell ref="V30:W30"/>
    <mergeCell ref="X30:Y30"/>
    <mergeCell ref="Z30:AA30"/>
    <mergeCell ref="AB30:AC30"/>
    <mergeCell ref="AZ30:BA31"/>
    <mergeCell ref="V31:W31"/>
    <mergeCell ref="X31:Y31"/>
    <mergeCell ref="AH28:AI28"/>
    <mergeCell ref="AJ28:AK28"/>
    <mergeCell ref="AK10:AO10"/>
    <mergeCell ref="AP10:AT10"/>
    <mergeCell ref="AY10:AZ10"/>
    <mergeCell ref="A10:U10"/>
    <mergeCell ref="V10:Z10"/>
    <mergeCell ref="AA10:AE10"/>
    <mergeCell ref="AF10:AJ10"/>
    <mergeCell ref="BD10:BE10"/>
    <mergeCell ref="BF10:BG10"/>
    <mergeCell ref="BH10:BI10"/>
    <mergeCell ref="BA10:BB10"/>
    <mergeCell ref="A11:A12"/>
    <mergeCell ref="B11:U12"/>
    <mergeCell ref="V11:Z11"/>
    <mergeCell ref="AA11:AB11"/>
    <mergeCell ref="V12:Z12"/>
    <mergeCell ref="AA12:AB12"/>
    <mergeCell ref="AD11:AE11"/>
    <mergeCell ref="AK11:AL11"/>
    <mergeCell ref="AP11:AQ11"/>
    <mergeCell ref="AS11:AT11"/>
    <mergeCell ref="AF11:AG11"/>
    <mergeCell ref="AI11:AJ11"/>
    <mergeCell ref="AN11:AO11"/>
    <mergeCell ref="BD12:BE12"/>
    <mergeCell ref="AY11:AZ11"/>
    <mergeCell ref="BA11:BB12"/>
    <mergeCell ref="AY12:AZ12"/>
    <mergeCell ref="BH11:BI12"/>
    <mergeCell ref="AD12:AE12"/>
    <mergeCell ref="AK12:AL12"/>
    <mergeCell ref="AN12:AO12"/>
    <mergeCell ref="AP12:AQ12"/>
    <mergeCell ref="AS12:AT12"/>
    <mergeCell ref="AF12:AG12"/>
    <mergeCell ref="AI12:AJ12"/>
    <mergeCell ref="BD11:BE11"/>
    <mergeCell ref="BF11:BG12"/>
    <mergeCell ref="A13:A14"/>
    <mergeCell ref="B13:U14"/>
    <mergeCell ref="V13:W13"/>
    <mergeCell ref="Y13:Z13"/>
    <mergeCell ref="V14:W14"/>
    <mergeCell ref="Y14:Z14"/>
    <mergeCell ref="AY13:AZ13"/>
    <mergeCell ref="AA13:AE13"/>
    <mergeCell ref="AK13:AL13"/>
    <mergeCell ref="AN13:AO13"/>
    <mergeCell ref="AP13:AQ13"/>
    <mergeCell ref="AF13:AG13"/>
    <mergeCell ref="AI13:AJ13"/>
    <mergeCell ref="BF13:BG14"/>
    <mergeCell ref="BH13:BI14"/>
    <mergeCell ref="BD14:BE14"/>
    <mergeCell ref="BA13:BB14"/>
    <mergeCell ref="BD13:BE13"/>
    <mergeCell ref="AA14:AE14"/>
    <mergeCell ref="AK14:AL14"/>
    <mergeCell ref="AN14:AO14"/>
    <mergeCell ref="AP14:AQ14"/>
    <mergeCell ref="AF14:AG14"/>
    <mergeCell ref="AI14:AJ14"/>
    <mergeCell ref="A15:A16"/>
    <mergeCell ref="B15:U16"/>
    <mergeCell ref="V15:W15"/>
    <mergeCell ref="Y15:Z15"/>
    <mergeCell ref="V16:W16"/>
    <mergeCell ref="Y16:Z16"/>
    <mergeCell ref="BF15:BG16"/>
    <mergeCell ref="BH15:BI16"/>
    <mergeCell ref="BD16:BE16"/>
    <mergeCell ref="BD15:BE15"/>
    <mergeCell ref="A17:A18"/>
    <mergeCell ref="B17:U18"/>
    <mergeCell ref="AA17:AB17"/>
    <mergeCell ref="AD17:AE17"/>
    <mergeCell ref="AA18:AB18"/>
    <mergeCell ref="AD18:AE18"/>
    <mergeCell ref="AK16:AL16"/>
    <mergeCell ref="AP16:AQ16"/>
    <mergeCell ref="AA16:AB16"/>
    <mergeCell ref="AD16:AE16"/>
    <mergeCell ref="AN16:AO16"/>
    <mergeCell ref="BH17:BI18"/>
    <mergeCell ref="BD18:BE18"/>
    <mergeCell ref="BD17:BE17"/>
    <mergeCell ref="BF17:BG18"/>
    <mergeCell ref="AY14:AZ14"/>
    <mergeCell ref="AS17:AT17"/>
    <mergeCell ref="AU17:AV17"/>
    <mergeCell ref="AW17:AX17"/>
    <mergeCell ref="AY17:AZ17"/>
    <mergeCell ref="AU15:AV15"/>
    <mergeCell ref="AU16:AV16"/>
    <mergeCell ref="AS16:AT16"/>
    <mergeCell ref="AS15:AT15"/>
    <mergeCell ref="AY15:AZ15"/>
    <mergeCell ref="A6:BG6"/>
    <mergeCell ref="A1:BG1"/>
    <mergeCell ref="A2:BG2"/>
    <mergeCell ref="A3:BG3"/>
    <mergeCell ref="A4:BG4"/>
    <mergeCell ref="A5:BG5"/>
    <mergeCell ref="A19:A20"/>
    <mergeCell ref="B19:U20"/>
    <mergeCell ref="V19:W19"/>
    <mergeCell ref="Y19:Z19"/>
    <mergeCell ref="V20:W20"/>
    <mergeCell ref="Y20:Z20"/>
    <mergeCell ref="AK19:AL19"/>
    <mergeCell ref="AN19:AO19"/>
    <mergeCell ref="AA19:AB19"/>
    <mergeCell ref="AF18:AG18"/>
    <mergeCell ref="AD19:AE19"/>
    <mergeCell ref="AF19:AG19"/>
    <mergeCell ref="Z32:AA32"/>
    <mergeCell ref="AB32:AC32"/>
    <mergeCell ref="AT26:AU27"/>
    <mergeCell ref="AT28:AU29"/>
    <mergeCell ref="AP28:AQ28"/>
    <mergeCell ref="AR28:AS28"/>
    <mergeCell ref="AL29:AM29"/>
    <mergeCell ref="AN29:AO29"/>
    <mergeCell ref="AP29:AQ29"/>
    <mergeCell ref="AD32:AE32"/>
    <mergeCell ref="BF19:BG20"/>
    <mergeCell ref="BH19:BI20"/>
    <mergeCell ref="AA20:AB20"/>
    <mergeCell ref="AD20:AE20"/>
    <mergeCell ref="AF20:AG20"/>
    <mergeCell ref="AI20:AJ20"/>
    <mergeCell ref="AK20:AL20"/>
    <mergeCell ref="AN20:AO20"/>
    <mergeCell ref="BD19:BE19"/>
    <mergeCell ref="AI19:AJ19"/>
    <mergeCell ref="BD20:BE20"/>
    <mergeCell ref="AU21:AV21"/>
    <mergeCell ref="AW21:AX21"/>
    <mergeCell ref="BA19:BB20"/>
    <mergeCell ref="AY20:AZ20"/>
    <mergeCell ref="AW19:AX19"/>
    <mergeCell ref="AU20:AV20"/>
    <mergeCell ref="AW20:AX20"/>
    <mergeCell ref="AU19:AV19"/>
    <mergeCell ref="A25:U25"/>
    <mergeCell ref="V25:W25"/>
    <mergeCell ref="X25:Y25"/>
    <mergeCell ref="Z25:AA25"/>
    <mergeCell ref="AV25:AW25"/>
    <mergeCell ref="AX25:AY25"/>
    <mergeCell ref="AJ25:AK25"/>
    <mergeCell ref="AL25:AM25"/>
    <mergeCell ref="AN25:AO25"/>
    <mergeCell ref="AP25:AQ25"/>
    <mergeCell ref="AZ25:BA25"/>
    <mergeCell ref="V26:W26"/>
    <mergeCell ref="X26:Y26"/>
    <mergeCell ref="Z26:AA26"/>
    <mergeCell ref="AD26:AE26"/>
    <mergeCell ref="AF26:AG26"/>
    <mergeCell ref="AH26:AI26"/>
    <mergeCell ref="AJ26:AK26"/>
    <mergeCell ref="AR25:AS25"/>
    <mergeCell ref="AT25:AU25"/>
    <mergeCell ref="AZ26:BA27"/>
    <mergeCell ref="V27:W27"/>
    <mergeCell ref="X27:Y27"/>
    <mergeCell ref="Z27:AA27"/>
    <mergeCell ref="AB27:AC27"/>
    <mergeCell ref="AD27:AE27"/>
    <mergeCell ref="AF27:AG27"/>
    <mergeCell ref="AH27:AI27"/>
    <mergeCell ref="AB26:AC26"/>
    <mergeCell ref="AP26:AQ26"/>
    <mergeCell ref="V28:W28"/>
    <mergeCell ref="X28:Y28"/>
    <mergeCell ref="AH37:AS37"/>
    <mergeCell ref="V24:AG24"/>
    <mergeCell ref="AB25:AC25"/>
    <mergeCell ref="AD25:AE25"/>
    <mergeCell ref="AF25:AG25"/>
    <mergeCell ref="AH25:AI25"/>
    <mergeCell ref="AR29:AS29"/>
    <mergeCell ref="Z31:AA31"/>
    <mergeCell ref="Z28:AA28"/>
    <mergeCell ref="AB28:AC28"/>
    <mergeCell ref="AD28:AE28"/>
    <mergeCell ref="AF28:AG28"/>
    <mergeCell ref="AP21:AT21"/>
    <mergeCell ref="AU10:AV10"/>
    <mergeCell ref="AW10:AX10"/>
    <mergeCell ref="AW11:AX11"/>
    <mergeCell ref="AW12:AX12"/>
    <mergeCell ref="AW13:AX13"/>
    <mergeCell ref="AW14:AX14"/>
    <mergeCell ref="AW15:AX15"/>
    <mergeCell ref="AW16:AX16"/>
    <mergeCell ref="AP18:AQ18"/>
    <mergeCell ref="BA15:BB16"/>
    <mergeCell ref="AY16:AZ16"/>
    <mergeCell ref="AP20:AT20"/>
    <mergeCell ref="AY19:AZ19"/>
    <mergeCell ref="BA17:BB18"/>
    <mergeCell ref="AY18:AZ18"/>
    <mergeCell ref="AW18:AX18"/>
    <mergeCell ref="AU18:AV18"/>
    <mergeCell ref="AP17:AQ17"/>
    <mergeCell ref="AP19:AT19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R36:AS36"/>
    <mergeCell ref="B36:U36"/>
    <mergeCell ref="A26:U27"/>
    <mergeCell ref="A28:U29"/>
    <mergeCell ref="A30:U31"/>
    <mergeCell ref="A32:U33"/>
    <mergeCell ref="A34:U35"/>
  </mergeCells>
  <printOptions horizontalCentered="1"/>
  <pageMargins left="0.3937007874015748" right="0.3937007874015748" top="0.3937007874015748" bottom="0.6299212598425197" header="0.31496062992125984" footer="0.5118110236220472"/>
  <pageSetup fitToHeight="1" fitToWidth="1" horizontalDpi="120" verticalDpi="120" orientation="portrait" paperSize="9" scale="84" r:id="rId4"/>
  <legacyDrawing r:id="rId3"/>
  <oleObjects>
    <oleObject progId="PBrush" shapeId="1506447" r:id="rId1"/>
    <oleObject progId="PBrush" shapeId="151299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56"/>
  <sheetViews>
    <sheetView showGridLines="0" workbookViewId="0" topLeftCell="A1">
      <selection activeCell="A1" sqref="A1:BG1"/>
    </sheetView>
  </sheetViews>
  <sheetFormatPr defaultColWidth="9.140625" defaultRowHeight="12.75"/>
  <cols>
    <col min="1" max="1" width="3.00390625" style="0" customWidth="1"/>
    <col min="2" max="65" width="1.7109375" style="0" customWidth="1"/>
    <col min="66" max="16384" width="11.421875" style="0" customWidth="1"/>
  </cols>
  <sheetData>
    <row r="1" spans="1:67" ht="19.5">
      <c r="A1" s="289" t="s">
        <v>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46"/>
      <c r="BI1" s="46"/>
      <c r="BJ1" s="46"/>
      <c r="BK1" s="46"/>
      <c r="BL1" s="46"/>
      <c r="BM1" s="46"/>
      <c r="BN1" s="46"/>
      <c r="BO1" s="46"/>
    </row>
    <row r="2" spans="1:67" ht="12.75">
      <c r="A2" s="290" t="s">
        <v>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47"/>
      <c r="BI2" s="47"/>
      <c r="BJ2" s="47"/>
      <c r="BK2" s="47"/>
      <c r="BL2" s="47"/>
      <c r="BM2" s="47"/>
      <c r="BN2" s="47"/>
      <c r="BO2" s="47"/>
    </row>
    <row r="3" spans="1:67" ht="12.75">
      <c r="A3" s="291" t="s">
        <v>36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48"/>
      <c r="BI3" s="48"/>
      <c r="BJ3" s="48"/>
      <c r="BK3" s="48"/>
      <c r="BL3" s="48"/>
      <c r="BM3" s="48"/>
      <c r="BN3" s="48"/>
      <c r="BO3" s="48"/>
    </row>
    <row r="4" spans="1:67" ht="12.75">
      <c r="A4" s="291" t="s">
        <v>37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48"/>
      <c r="BI4" s="48"/>
      <c r="BJ4" s="48"/>
      <c r="BK4" s="48"/>
      <c r="BL4" s="48"/>
      <c r="BM4" s="48"/>
      <c r="BN4" s="48"/>
      <c r="BO4" s="48"/>
    </row>
    <row r="5" spans="1:67" ht="12.75">
      <c r="A5" s="292" t="s">
        <v>38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49"/>
      <c r="BI5" s="49"/>
      <c r="BJ5" s="49"/>
      <c r="BK5" s="49"/>
      <c r="BL5" s="49"/>
      <c r="BM5" s="49"/>
      <c r="BN5" s="49"/>
      <c r="BO5" s="49"/>
    </row>
    <row r="6" spans="1:65" ht="27.75">
      <c r="A6" s="288" t="s">
        <v>39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32"/>
      <c r="BI6" s="32"/>
      <c r="BJ6" s="32"/>
      <c r="BK6" s="32"/>
      <c r="BL6" s="32"/>
      <c r="BM6" s="32"/>
    </row>
    <row r="7" spans="1:5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36" s="1" customFormat="1" ht="18.75">
      <c r="A8" s="29" t="s">
        <v>0</v>
      </c>
      <c r="AJ8" s="31" t="s">
        <v>18</v>
      </c>
    </row>
    <row r="9" s="1" customFormat="1" ht="13.5" thickBot="1">
      <c r="A9" s="2"/>
    </row>
    <row r="10" spans="1:65" s="1" customFormat="1" ht="14.25" thickBot="1" thickTop="1">
      <c r="A10" s="248" t="s">
        <v>2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50"/>
      <c r="V10" s="346">
        <v>1</v>
      </c>
      <c r="W10" s="344"/>
      <c r="X10" s="344"/>
      <c r="Y10" s="344"/>
      <c r="Z10" s="345"/>
      <c r="AA10" s="343">
        <v>2</v>
      </c>
      <c r="AB10" s="344"/>
      <c r="AC10" s="344"/>
      <c r="AD10" s="344"/>
      <c r="AE10" s="345"/>
      <c r="AF10" s="343">
        <v>3</v>
      </c>
      <c r="AG10" s="344"/>
      <c r="AH10" s="344"/>
      <c r="AI10" s="344"/>
      <c r="AJ10" s="345"/>
      <c r="AK10" s="343">
        <v>4</v>
      </c>
      <c r="AL10" s="344"/>
      <c r="AM10" s="344"/>
      <c r="AN10" s="344"/>
      <c r="AO10" s="345"/>
      <c r="AP10" s="343">
        <v>5</v>
      </c>
      <c r="AQ10" s="344"/>
      <c r="AR10" s="344"/>
      <c r="AS10" s="344"/>
      <c r="AT10" s="345"/>
      <c r="AU10" s="343">
        <v>6</v>
      </c>
      <c r="AV10" s="344"/>
      <c r="AW10" s="344"/>
      <c r="AX10" s="344"/>
      <c r="AY10" s="421"/>
      <c r="AZ10" s="216" t="s">
        <v>3</v>
      </c>
      <c r="BA10" s="217"/>
      <c r="BB10" s="216" t="s">
        <v>4</v>
      </c>
      <c r="BC10" s="217"/>
      <c r="BD10" s="216" t="s">
        <v>33</v>
      </c>
      <c r="BE10" s="217"/>
      <c r="BF10" s="216" t="s">
        <v>55</v>
      </c>
      <c r="BG10" s="217"/>
      <c r="BH10" s="433"/>
      <c r="BI10" s="242"/>
      <c r="BJ10" s="35"/>
      <c r="BK10" s="35"/>
      <c r="BL10" s="80"/>
      <c r="BM10" s="80"/>
    </row>
    <row r="11" spans="1:65" s="1" customFormat="1" ht="13.5" thickTop="1">
      <c r="A11" s="331">
        <v>1</v>
      </c>
      <c r="B11" s="332" t="s">
        <v>59</v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4"/>
      <c r="V11" s="338" t="s">
        <v>56</v>
      </c>
      <c r="W11" s="339"/>
      <c r="X11" s="339"/>
      <c r="Y11" s="339"/>
      <c r="Z11" s="340"/>
      <c r="AA11" s="330">
        <v>7</v>
      </c>
      <c r="AB11" s="328"/>
      <c r="AC11" s="105" t="s">
        <v>5</v>
      </c>
      <c r="AD11" s="328">
        <v>2</v>
      </c>
      <c r="AE11" s="329"/>
      <c r="AF11" s="341">
        <v>4</v>
      </c>
      <c r="AG11" s="324"/>
      <c r="AH11" s="85" t="s">
        <v>5</v>
      </c>
      <c r="AI11" s="324">
        <v>4</v>
      </c>
      <c r="AJ11" s="325"/>
      <c r="AK11" s="326">
        <v>6</v>
      </c>
      <c r="AL11" s="327"/>
      <c r="AM11" s="105" t="s">
        <v>5</v>
      </c>
      <c r="AN11" s="328">
        <v>4</v>
      </c>
      <c r="AO11" s="329"/>
      <c r="AP11" s="415">
        <v>2</v>
      </c>
      <c r="AQ11" s="416"/>
      <c r="AR11" s="107" t="s">
        <v>5</v>
      </c>
      <c r="AS11" s="413">
        <v>6</v>
      </c>
      <c r="AT11" s="414"/>
      <c r="AU11" s="436">
        <v>2</v>
      </c>
      <c r="AV11" s="413"/>
      <c r="AW11" s="107" t="s">
        <v>5</v>
      </c>
      <c r="AX11" s="413">
        <v>6</v>
      </c>
      <c r="AY11" s="437"/>
      <c r="AZ11" s="396">
        <f>SUM(AA11+AF11+AK11+AP11+AU11)</f>
        <v>21</v>
      </c>
      <c r="BA11" s="397"/>
      <c r="BB11" s="396">
        <f>SUM(Y11+AD11+AI11+AN11+AS11+AX11)</f>
        <v>22</v>
      </c>
      <c r="BC11" s="397"/>
      <c r="BD11" s="322">
        <v>7</v>
      </c>
      <c r="BE11" s="323"/>
      <c r="BF11" s="182">
        <f>SUM(BD11:BD12)</f>
        <v>16</v>
      </c>
      <c r="BG11" s="181"/>
      <c r="BH11" s="430"/>
      <c r="BI11" s="234"/>
      <c r="BJ11" s="81"/>
      <c r="BK11" s="81"/>
      <c r="BL11" s="81"/>
      <c r="BM11" s="81"/>
    </row>
    <row r="12" spans="1:65" s="1" customFormat="1" ht="13.5" thickBot="1">
      <c r="A12" s="304"/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7"/>
      <c r="V12" s="342" t="s">
        <v>57</v>
      </c>
      <c r="W12" s="314"/>
      <c r="X12" s="314"/>
      <c r="Y12" s="314"/>
      <c r="Z12" s="315"/>
      <c r="AA12" s="299">
        <v>2</v>
      </c>
      <c r="AB12" s="297"/>
      <c r="AC12" s="155" t="s">
        <v>5</v>
      </c>
      <c r="AD12" s="297">
        <v>7</v>
      </c>
      <c r="AE12" s="298"/>
      <c r="AF12" s="222">
        <v>8</v>
      </c>
      <c r="AG12" s="223"/>
      <c r="AH12" s="154" t="s">
        <v>5</v>
      </c>
      <c r="AI12" s="223">
        <v>5</v>
      </c>
      <c r="AJ12" s="311"/>
      <c r="AK12" s="222">
        <v>5</v>
      </c>
      <c r="AL12" s="223"/>
      <c r="AM12" s="154" t="s">
        <v>5</v>
      </c>
      <c r="AN12" s="223">
        <v>2</v>
      </c>
      <c r="AO12" s="311"/>
      <c r="AP12" s="222">
        <v>7</v>
      </c>
      <c r="AQ12" s="223"/>
      <c r="AR12" s="154" t="s">
        <v>5</v>
      </c>
      <c r="AS12" s="223">
        <v>5</v>
      </c>
      <c r="AT12" s="311"/>
      <c r="AU12" s="299">
        <v>1</v>
      </c>
      <c r="AV12" s="297"/>
      <c r="AW12" s="155" t="s">
        <v>5</v>
      </c>
      <c r="AX12" s="297">
        <v>9</v>
      </c>
      <c r="AY12" s="431"/>
      <c r="AZ12" s="208">
        <f>SUM(AA12+AF12+AK12+AP12+AU12)</f>
        <v>23</v>
      </c>
      <c r="BA12" s="209"/>
      <c r="BB12" s="208">
        <f>SUM(Y12+AD12+AI12+AN12+AS12+AX12)</f>
        <v>28</v>
      </c>
      <c r="BC12" s="209"/>
      <c r="BD12" s="206">
        <v>9</v>
      </c>
      <c r="BE12" s="207"/>
      <c r="BF12" s="176"/>
      <c r="BG12" s="177"/>
      <c r="BH12" s="430"/>
      <c r="BI12" s="234"/>
      <c r="BJ12" s="81"/>
      <c r="BK12" s="81"/>
      <c r="BL12" s="81"/>
      <c r="BM12" s="81"/>
    </row>
    <row r="13" spans="1:65" s="1" customFormat="1" ht="13.5" thickTop="1">
      <c r="A13" s="303">
        <v>2</v>
      </c>
      <c r="B13" s="305" t="s">
        <v>79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7"/>
      <c r="V13" s="286">
        <v>2</v>
      </c>
      <c r="W13" s="276"/>
      <c r="X13" s="133" t="s">
        <v>5</v>
      </c>
      <c r="Y13" s="276">
        <v>7</v>
      </c>
      <c r="Z13" s="277"/>
      <c r="AA13" s="316" t="s">
        <v>56</v>
      </c>
      <c r="AB13" s="317"/>
      <c r="AC13" s="317"/>
      <c r="AD13" s="317"/>
      <c r="AE13" s="318"/>
      <c r="AF13" s="429">
        <v>4</v>
      </c>
      <c r="AG13" s="320"/>
      <c r="AH13" s="84" t="s">
        <v>5</v>
      </c>
      <c r="AI13" s="320">
        <v>4</v>
      </c>
      <c r="AJ13" s="321"/>
      <c r="AK13" s="210">
        <v>7</v>
      </c>
      <c r="AL13" s="211"/>
      <c r="AM13" s="108" t="s">
        <v>5</v>
      </c>
      <c r="AN13" s="211">
        <v>4</v>
      </c>
      <c r="AO13" s="270"/>
      <c r="AP13" s="275">
        <v>1</v>
      </c>
      <c r="AQ13" s="276"/>
      <c r="AR13" s="133" t="s">
        <v>5</v>
      </c>
      <c r="AS13" s="276">
        <v>5</v>
      </c>
      <c r="AT13" s="277"/>
      <c r="AU13" s="275">
        <v>0</v>
      </c>
      <c r="AV13" s="276"/>
      <c r="AW13" s="133" t="s">
        <v>5</v>
      </c>
      <c r="AX13" s="276">
        <v>10</v>
      </c>
      <c r="AY13" s="432"/>
      <c r="AZ13" s="220">
        <f>SUM(V13+AF13+AK13+AP13+AU13)</f>
        <v>14</v>
      </c>
      <c r="BA13" s="221"/>
      <c r="BB13" s="220">
        <f>SUM(Y13+AD13+AI13+AN13+AS13+AX13)</f>
        <v>30</v>
      </c>
      <c r="BC13" s="221"/>
      <c r="BD13" s="293">
        <v>4</v>
      </c>
      <c r="BE13" s="294"/>
      <c r="BF13" s="182">
        <f>SUM(BD13:BD14)</f>
        <v>11</v>
      </c>
      <c r="BG13" s="181"/>
      <c r="BH13" s="430"/>
      <c r="BI13" s="234"/>
      <c r="BJ13" s="81"/>
      <c r="BK13" s="81"/>
      <c r="BL13" s="81"/>
      <c r="BM13" s="81"/>
    </row>
    <row r="14" spans="1:65" s="1" customFormat="1" ht="13.5" thickBot="1">
      <c r="A14" s="304"/>
      <c r="B14" s="308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10"/>
      <c r="V14" s="206">
        <v>7</v>
      </c>
      <c r="W14" s="223"/>
      <c r="X14" s="154" t="s">
        <v>5</v>
      </c>
      <c r="Y14" s="223">
        <v>2</v>
      </c>
      <c r="Z14" s="311"/>
      <c r="AA14" s="313" t="s">
        <v>57</v>
      </c>
      <c r="AB14" s="314"/>
      <c r="AC14" s="314"/>
      <c r="AD14" s="314"/>
      <c r="AE14" s="315"/>
      <c r="AF14" s="222">
        <v>3</v>
      </c>
      <c r="AG14" s="223"/>
      <c r="AH14" s="154" t="s">
        <v>5</v>
      </c>
      <c r="AI14" s="223">
        <v>1</v>
      </c>
      <c r="AJ14" s="311"/>
      <c r="AK14" s="300">
        <v>5</v>
      </c>
      <c r="AL14" s="301"/>
      <c r="AM14" s="82" t="s">
        <v>5</v>
      </c>
      <c r="AN14" s="301">
        <v>5</v>
      </c>
      <c r="AO14" s="302"/>
      <c r="AP14" s="299">
        <v>3</v>
      </c>
      <c r="AQ14" s="297"/>
      <c r="AR14" s="155" t="s">
        <v>5</v>
      </c>
      <c r="AS14" s="297">
        <v>4</v>
      </c>
      <c r="AT14" s="298"/>
      <c r="AU14" s="299">
        <v>2</v>
      </c>
      <c r="AV14" s="297"/>
      <c r="AW14" s="155" t="s">
        <v>5</v>
      </c>
      <c r="AX14" s="297">
        <v>6</v>
      </c>
      <c r="AY14" s="431"/>
      <c r="AZ14" s="208">
        <f>SUM(V14+AF14+AK14+AP14+AU14)</f>
        <v>20</v>
      </c>
      <c r="BA14" s="209"/>
      <c r="BB14" s="208">
        <f>SUM(Y14+AD14+AI14+AN14+AS14+AX14)</f>
        <v>18</v>
      </c>
      <c r="BC14" s="209"/>
      <c r="BD14" s="206">
        <v>7</v>
      </c>
      <c r="BE14" s="207"/>
      <c r="BF14" s="176"/>
      <c r="BG14" s="177"/>
      <c r="BH14" s="430"/>
      <c r="BI14" s="234"/>
      <c r="BJ14" s="81"/>
      <c r="BK14" s="81"/>
      <c r="BL14" s="81"/>
      <c r="BM14" s="81"/>
    </row>
    <row r="15" spans="1:65" s="1" customFormat="1" ht="13.5" thickTop="1">
      <c r="A15" s="278">
        <v>3</v>
      </c>
      <c r="B15" s="280" t="s">
        <v>60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2"/>
      <c r="V15" s="319">
        <v>4</v>
      </c>
      <c r="W15" s="320"/>
      <c r="X15" s="72" t="s">
        <v>5</v>
      </c>
      <c r="Y15" s="320">
        <v>4</v>
      </c>
      <c r="Z15" s="321"/>
      <c r="AA15" s="429">
        <v>4</v>
      </c>
      <c r="AB15" s="320"/>
      <c r="AC15" s="72" t="s">
        <v>5</v>
      </c>
      <c r="AD15" s="320">
        <v>4</v>
      </c>
      <c r="AE15" s="321"/>
      <c r="AF15" s="212" t="s">
        <v>56</v>
      </c>
      <c r="AG15" s="213"/>
      <c r="AH15" s="213"/>
      <c r="AI15" s="213"/>
      <c r="AJ15" s="403"/>
      <c r="AK15" s="210">
        <v>6</v>
      </c>
      <c r="AL15" s="211"/>
      <c r="AM15" s="106" t="s">
        <v>5</v>
      </c>
      <c r="AN15" s="211">
        <v>2</v>
      </c>
      <c r="AO15" s="270"/>
      <c r="AP15" s="275">
        <v>1</v>
      </c>
      <c r="AQ15" s="276"/>
      <c r="AR15" s="104" t="s">
        <v>5</v>
      </c>
      <c r="AS15" s="276">
        <v>6</v>
      </c>
      <c r="AT15" s="277"/>
      <c r="AU15" s="418">
        <v>5</v>
      </c>
      <c r="AV15" s="419"/>
      <c r="AW15" s="104" t="s">
        <v>5</v>
      </c>
      <c r="AX15" s="276">
        <v>7</v>
      </c>
      <c r="AY15" s="432"/>
      <c r="AZ15" s="259">
        <f>SUM(V15+AA15+AK15+AP15+AU15)</f>
        <v>20</v>
      </c>
      <c r="BA15" s="260"/>
      <c r="BB15" s="259">
        <f aca="true" t="shared" si="0" ref="BB15:BB21">SUM(Y15+AD15+AI15+AN15+AS15+AX15)</f>
        <v>23</v>
      </c>
      <c r="BC15" s="260"/>
      <c r="BD15" s="204">
        <v>5</v>
      </c>
      <c r="BE15" s="205"/>
      <c r="BF15" s="182">
        <f>SUM(BD15:BD16)</f>
        <v>6</v>
      </c>
      <c r="BG15" s="181"/>
      <c r="BH15" s="430"/>
      <c r="BI15" s="234"/>
      <c r="BJ15" s="81"/>
      <c r="BK15" s="81"/>
      <c r="BL15" s="81"/>
      <c r="BM15" s="81"/>
    </row>
    <row r="16" spans="1:65" s="1" customFormat="1" ht="13.5" thickBot="1">
      <c r="A16" s="278"/>
      <c r="B16" s="280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2"/>
      <c r="V16" s="312">
        <v>5</v>
      </c>
      <c r="W16" s="297"/>
      <c r="X16" s="110" t="s">
        <v>5</v>
      </c>
      <c r="Y16" s="297">
        <v>8</v>
      </c>
      <c r="Z16" s="298"/>
      <c r="AA16" s="299">
        <v>1</v>
      </c>
      <c r="AB16" s="297"/>
      <c r="AC16" s="110" t="s">
        <v>5</v>
      </c>
      <c r="AD16" s="297">
        <v>3</v>
      </c>
      <c r="AE16" s="298"/>
      <c r="AF16" s="400" t="s">
        <v>57</v>
      </c>
      <c r="AG16" s="401"/>
      <c r="AH16" s="401"/>
      <c r="AI16" s="401"/>
      <c r="AJ16" s="402"/>
      <c r="AK16" s="300">
        <v>4</v>
      </c>
      <c r="AL16" s="301"/>
      <c r="AM16" s="83" t="s">
        <v>5</v>
      </c>
      <c r="AN16" s="301">
        <v>4</v>
      </c>
      <c r="AO16" s="302"/>
      <c r="AP16" s="299">
        <v>3</v>
      </c>
      <c r="AQ16" s="297"/>
      <c r="AR16" s="110" t="s">
        <v>5</v>
      </c>
      <c r="AS16" s="297">
        <v>7</v>
      </c>
      <c r="AT16" s="298"/>
      <c r="AU16" s="299">
        <v>1</v>
      </c>
      <c r="AV16" s="297"/>
      <c r="AW16" s="110" t="s">
        <v>5</v>
      </c>
      <c r="AX16" s="297">
        <v>7</v>
      </c>
      <c r="AY16" s="431"/>
      <c r="AZ16" s="295">
        <f>SUM(V16+AA16+AK16+AP16+AU16)</f>
        <v>14</v>
      </c>
      <c r="BA16" s="296"/>
      <c r="BB16" s="295">
        <f t="shared" si="0"/>
        <v>29</v>
      </c>
      <c r="BC16" s="296"/>
      <c r="BD16" s="178">
        <v>1</v>
      </c>
      <c r="BE16" s="179"/>
      <c r="BF16" s="176"/>
      <c r="BG16" s="177"/>
      <c r="BH16" s="430"/>
      <c r="BI16" s="234"/>
      <c r="BJ16" s="81"/>
      <c r="BK16" s="81"/>
      <c r="BL16" s="81"/>
      <c r="BM16" s="81"/>
    </row>
    <row r="17" spans="1:65" s="1" customFormat="1" ht="13.5" thickTop="1">
      <c r="A17" s="303">
        <v>4</v>
      </c>
      <c r="B17" s="305" t="s">
        <v>61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7"/>
      <c r="V17" s="286">
        <v>4</v>
      </c>
      <c r="W17" s="276"/>
      <c r="X17" s="133" t="s">
        <v>5</v>
      </c>
      <c r="Y17" s="276">
        <v>6</v>
      </c>
      <c r="Z17" s="277"/>
      <c r="AA17" s="275">
        <v>4</v>
      </c>
      <c r="AB17" s="276"/>
      <c r="AC17" s="133" t="s">
        <v>5</v>
      </c>
      <c r="AD17" s="276">
        <v>7</v>
      </c>
      <c r="AE17" s="277"/>
      <c r="AF17" s="275">
        <v>2</v>
      </c>
      <c r="AG17" s="276"/>
      <c r="AH17" s="133" t="s">
        <v>5</v>
      </c>
      <c r="AI17" s="276">
        <v>6</v>
      </c>
      <c r="AJ17" s="277"/>
      <c r="AK17" s="316" t="s">
        <v>56</v>
      </c>
      <c r="AL17" s="317"/>
      <c r="AM17" s="317"/>
      <c r="AN17" s="317"/>
      <c r="AO17" s="318"/>
      <c r="AP17" s="275">
        <v>2</v>
      </c>
      <c r="AQ17" s="276"/>
      <c r="AR17" s="133" t="s">
        <v>5</v>
      </c>
      <c r="AS17" s="276">
        <v>6</v>
      </c>
      <c r="AT17" s="277"/>
      <c r="AU17" s="275">
        <v>1</v>
      </c>
      <c r="AV17" s="276"/>
      <c r="AW17" s="133" t="s">
        <v>5</v>
      </c>
      <c r="AX17" s="276">
        <v>9</v>
      </c>
      <c r="AY17" s="432"/>
      <c r="AZ17" s="220">
        <f>SUM(V17+AA17+AF17+AP17+AU17)</f>
        <v>13</v>
      </c>
      <c r="BA17" s="221"/>
      <c r="BB17" s="220">
        <f t="shared" si="0"/>
        <v>34</v>
      </c>
      <c r="BC17" s="221"/>
      <c r="BD17" s="293">
        <v>0</v>
      </c>
      <c r="BE17" s="294"/>
      <c r="BF17" s="182">
        <f>SUM(BD17:BD18)</f>
        <v>2</v>
      </c>
      <c r="BG17" s="181"/>
      <c r="BH17" s="430"/>
      <c r="BI17" s="234"/>
      <c r="BJ17" s="81"/>
      <c r="BK17" s="81"/>
      <c r="BL17" s="81"/>
      <c r="BM17" s="81"/>
    </row>
    <row r="18" spans="1:65" s="1" customFormat="1" ht="13.5" thickBot="1">
      <c r="A18" s="304"/>
      <c r="B18" s="308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10"/>
      <c r="V18" s="312">
        <v>2</v>
      </c>
      <c r="W18" s="297"/>
      <c r="X18" s="155" t="s">
        <v>5</v>
      </c>
      <c r="Y18" s="297">
        <v>5</v>
      </c>
      <c r="Z18" s="298"/>
      <c r="AA18" s="300">
        <v>5</v>
      </c>
      <c r="AB18" s="301"/>
      <c r="AC18" s="82" t="s">
        <v>5</v>
      </c>
      <c r="AD18" s="301">
        <v>5</v>
      </c>
      <c r="AE18" s="302"/>
      <c r="AF18" s="300">
        <v>4</v>
      </c>
      <c r="AG18" s="301"/>
      <c r="AH18" s="82" t="s">
        <v>5</v>
      </c>
      <c r="AI18" s="301">
        <v>4</v>
      </c>
      <c r="AJ18" s="302"/>
      <c r="AK18" s="313" t="s">
        <v>57</v>
      </c>
      <c r="AL18" s="314"/>
      <c r="AM18" s="314"/>
      <c r="AN18" s="314"/>
      <c r="AO18" s="315"/>
      <c r="AP18" s="299">
        <v>0</v>
      </c>
      <c r="AQ18" s="297"/>
      <c r="AR18" s="155" t="s">
        <v>5</v>
      </c>
      <c r="AS18" s="297">
        <v>3</v>
      </c>
      <c r="AT18" s="298"/>
      <c r="AU18" s="299">
        <v>0</v>
      </c>
      <c r="AV18" s="297"/>
      <c r="AW18" s="155" t="s">
        <v>5</v>
      </c>
      <c r="AX18" s="297">
        <v>5</v>
      </c>
      <c r="AY18" s="431"/>
      <c r="AZ18" s="208">
        <f>SUM(V18+AA18+AF18+AP18+AU18)</f>
        <v>11</v>
      </c>
      <c r="BA18" s="209"/>
      <c r="BB18" s="208">
        <f t="shared" si="0"/>
        <v>22</v>
      </c>
      <c r="BC18" s="209"/>
      <c r="BD18" s="206">
        <v>2</v>
      </c>
      <c r="BE18" s="207"/>
      <c r="BF18" s="176"/>
      <c r="BG18" s="177"/>
      <c r="BH18" s="430"/>
      <c r="BI18" s="234"/>
      <c r="BJ18" s="81"/>
      <c r="BK18" s="81"/>
      <c r="BL18" s="81"/>
      <c r="BM18" s="81"/>
    </row>
    <row r="19" spans="1:65" s="1" customFormat="1" ht="13.5" thickTop="1">
      <c r="A19" s="303">
        <v>5</v>
      </c>
      <c r="B19" s="305" t="s">
        <v>135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7"/>
      <c r="V19" s="293">
        <v>6</v>
      </c>
      <c r="W19" s="211"/>
      <c r="X19" s="108" t="s">
        <v>5</v>
      </c>
      <c r="Y19" s="211">
        <v>2</v>
      </c>
      <c r="Z19" s="270"/>
      <c r="AA19" s="210">
        <v>5</v>
      </c>
      <c r="AB19" s="211"/>
      <c r="AC19" s="108" t="s">
        <v>5</v>
      </c>
      <c r="AD19" s="211">
        <v>1</v>
      </c>
      <c r="AE19" s="270"/>
      <c r="AF19" s="210">
        <v>6</v>
      </c>
      <c r="AG19" s="211"/>
      <c r="AH19" s="108" t="s">
        <v>5</v>
      </c>
      <c r="AI19" s="211">
        <v>1</v>
      </c>
      <c r="AJ19" s="270"/>
      <c r="AK19" s="210">
        <v>6</v>
      </c>
      <c r="AL19" s="211"/>
      <c r="AM19" s="108" t="s">
        <v>5</v>
      </c>
      <c r="AN19" s="211">
        <v>2</v>
      </c>
      <c r="AO19" s="270"/>
      <c r="AP19" s="316" t="s">
        <v>56</v>
      </c>
      <c r="AQ19" s="317"/>
      <c r="AR19" s="317"/>
      <c r="AS19" s="317"/>
      <c r="AT19" s="318"/>
      <c r="AU19" s="275">
        <v>2</v>
      </c>
      <c r="AV19" s="276"/>
      <c r="AW19" s="133" t="s">
        <v>5</v>
      </c>
      <c r="AX19" s="276">
        <v>9</v>
      </c>
      <c r="AY19" s="432"/>
      <c r="AZ19" s="220">
        <f>SUM(V19+AA19+AF19+AK19+AU19)</f>
        <v>25</v>
      </c>
      <c r="BA19" s="221"/>
      <c r="BB19" s="220">
        <f t="shared" si="0"/>
        <v>15</v>
      </c>
      <c r="BC19" s="221"/>
      <c r="BD19" s="293">
        <v>12</v>
      </c>
      <c r="BE19" s="294"/>
      <c r="BF19" s="182">
        <f>SUM(BD19:BD20)</f>
        <v>21</v>
      </c>
      <c r="BG19" s="181"/>
      <c r="BH19" s="430"/>
      <c r="BI19" s="234"/>
      <c r="BJ19" s="81"/>
      <c r="BK19" s="81"/>
      <c r="BL19" s="81"/>
      <c r="BM19" s="81"/>
    </row>
    <row r="20" spans="1:65" s="1" customFormat="1" ht="13.5" thickBot="1">
      <c r="A20" s="304"/>
      <c r="B20" s="308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10"/>
      <c r="V20" s="312">
        <v>5</v>
      </c>
      <c r="W20" s="297"/>
      <c r="X20" s="155" t="s">
        <v>5</v>
      </c>
      <c r="Y20" s="297">
        <v>7</v>
      </c>
      <c r="Z20" s="298"/>
      <c r="AA20" s="222">
        <v>4</v>
      </c>
      <c r="AB20" s="223"/>
      <c r="AC20" s="154" t="s">
        <v>5</v>
      </c>
      <c r="AD20" s="223">
        <v>3</v>
      </c>
      <c r="AE20" s="311"/>
      <c r="AF20" s="222">
        <v>7</v>
      </c>
      <c r="AG20" s="223"/>
      <c r="AH20" s="154" t="s">
        <v>5</v>
      </c>
      <c r="AI20" s="223">
        <v>3</v>
      </c>
      <c r="AJ20" s="311"/>
      <c r="AK20" s="222">
        <v>3</v>
      </c>
      <c r="AL20" s="223"/>
      <c r="AM20" s="154" t="s">
        <v>5</v>
      </c>
      <c r="AN20" s="223">
        <v>0</v>
      </c>
      <c r="AO20" s="311"/>
      <c r="AP20" s="313" t="s">
        <v>57</v>
      </c>
      <c r="AQ20" s="314"/>
      <c r="AR20" s="314"/>
      <c r="AS20" s="314"/>
      <c r="AT20" s="315"/>
      <c r="AU20" s="299">
        <v>3</v>
      </c>
      <c r="AV20" s="297"/>
      <c r="AW20" s="155" t="s">
        <v>5</v>
      </c>
      <c r="AX20" s="297">
        <v>5</v>
      </c>
      <c r="AY20" s="431"/>
      <c r="AZ20" s="208">
        <f>SUM(V20+AA20+AF20+AK20+AU20)</f>
        <v>22</v>
      </c>
      <c r="BA20" s="209"/>
      <c r="BB20" s="208">
        <f t="shared" si="0"/>
        <v>18</v>
      </c>
      <c r="BC20" s="209"/>
      <c r="BD20" s="206">
        <v>9</v>
      </c>
      <c r="BE20" s="207"/>
      <c r="BF20" s="176"/>
      <c r="BG20" s="177"/>
      <c r="BH20" s="430"/>
      <c r="BI20" s="234"/>
      <c r="BJ20" s="81"/>
      <c r="BK20" s="81"/>
      <c r="BL20" s="81"/>
      <c r="BM20" s="81"/>
    </row>
    <row r="21" spans="1:65" s="1" customFormat="1" ht="13.5" thickTop="1">
      <c r="A21" s="278">
        <v>6</v>
      </c>
      <c r="B21" s="280" t="s">
        <v>63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2"/>
      <c r="V21" s="293">
        <v>6</v>
      </c>
      <c r="W21" s="211"/>
      <c r="X21" s="106" t="s">
        <v>5</v>
      </c>
      <c r="Y21" s="211">
        <v>2</v>
      </c>
      <c r="Z21" s="270"/>
      <c r="AA21" s="210">
        <v>10</v>
      </c>
      <c r="AB21" s="211"/>
      <c r="AC21" s="106" t="s">
        <v>5</v>
      </c>
      <c r="AD21" s="211">
        <v>0</v>
      </c>
      <c r="AE21" s="270"/>
      <c r="AF21" s="210">
        <v>7</v>
      </c>
      <c r="AG21" s="211"/>
      <c r="AH21" s="106" t="s">
        <v>5</v>
      </c>
      <c r="AI21" s="211">
        <v>5</v>
      </c>
      <c r="AJ21" s="270"/>
      <c r="AK21" s="210">
        <v>9</v>
      </c>
      <c r="AL21" s="211"/>
      <c r="AM21" s="106" t="s">
        <v>5</v>
      </c>
      <c r="AN21" s="211">
        <v>1</v>
      </c>
      <c r="AO21" s="270"/>
      <c r="AP21" s="426">
        <v>9</v>
      </c>
      <c r="AQ21" s="427"/>
      <c r="AR21" s="132" t="s">
        <v>5</v>
      </c>
      <c r="AS21" s="427">
        <v>2</v>
      </c>
      <c r="AT21" s="428"/>
      <c r="AU21" s="212" t="s">
        <v>56</v>
      </c>
      <c r="AV21" s="213"/>
      <c r="AW21" s="213"/>
      <c r="AX21" s="213"/>
      <c r="AY21" s="214"/>
      <c r="AZ21" s="259">
        <f>SUM(V21+AA21+AF21+AK21+AP21)</f>
        <v>41</v>
      </c>
      <c r="BA21" s="260"/>
      <c r="BB21" s="259">
        <f t="shared" si="0"/>
        <v>10</v>
      </c>
      <c r="BC21" s="260"/>
      <c r="BD21" s="204">
        <v>15</v>
      </c>
      <c r="BE21" s="205"/>
      <c r="BF21" s="182">
        <f>SUM(BD21:BD22)</f>
        <v>30</v>
      </c>
      <c r="BG21" s="181"/>
      <c r="BH21" s="430"/>
      <c r="BI21" s="234"/>
      <c r="BJ21" s="81"/>
      <c r="BK21" s="81"/>
      <c r="BL21" s="81"/>
      <c r="BM21" s="81"/>
    </row>
    <row r="22" spans="1:65" s="1" customFormat="1" ht="13.5" thickBot="1">
      <c r="A22" s="279"/>
      <c r="B22" s="283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5"/>
      <c r="V22" s="420">
        <v>9</v>
      </c>
      <c r="W22" s="263"/>
      <c r="X22" s="136" t="s">
        <v>5</v>
      </c>
      <c r="Y22" s="263">
        <v>1</v>
      </c>
      <c r="Z22" s="264"/>
      <c r="AA22" s="262">
        <v>6</v>
      </c>
      <c r="AB22" s="263"/>
      <c r="AC22" s="136" t="s">
        <v>5</v>
      </c>
      <c r="AD22" s="263">
        <v>2</v>
      </c>
      <c r="AE22" s="264"/>
      <c r="AF22" s="265">
        <v>7</v>
      </c>
      <c r="AG22" s="266"/>
      <c r="AH22" s="136" t="s">
        <v>5</v>
      </c>
      <c r="AI22" s="263">
        <v>1</v>
      </c>
      <c r="AJ22" s="264"/>
      <c r="AK22" s="262">
        <v>5</v>
      </c>
      <c r="AL22" s="263"/>
      <c r="AM22" s="136" t="s">
        <v>5</v>
      </c>
      <c r="AN22" s="263">
        <v>0</v>
      </c>
      <c r="AO22" s="264"/>
      <c r="AP22" s="265">
        <v>5</v>
      </c>
      <c r="AQ22" s="266"/>
      <c r="AR22" s="136" t="s">
        <v>5</v>
      </c>
      <c r="AS22" s="263">
        <v>3</v>
      </c>
      <c r="AT22" s="264"/>
      <c r="AU22" s="180" t="s">
        <v>57</v>
      </c>
      <c r="AV22" s="175"/>
      <c r="AW22" s="175"/>
      <c r="AX22" s="175"/>
      <c r="AY22" s="203"/>
      <c r="AZ22" s="255">
        <f>SUM(V22+AA22+AF22+AK22+AP22)</f>
        <v>32</v>
      </c>
      <c r="BA22" s="256"/>
      <c r="BB22" s="255">
        <f>SUM(Y22+AD22+AI22+AN22+AS22+AX22)</f>
        <v>7</v>
      </c>
      <c r="BC22" s="256"/>
      <c r="BD22" s="253">
        <v>15</v>
      </c>
      <c r="BE22" s="254"/>
      <c r="BF22" s="176"/>
      <c r="BG22" s="177"/>
      <c r="BH22" s="430"/>
      <c r="BI22" s="234"/>
      <c r="BJ22" s="81"/>
      <c r="BK22" s="81"/>
      <c r="BL22" s="81"/>
      <c r="BM22" s="81"/>
    </row>
    <row r="23" spans="1:55" s="1" customFormat="1" ht="14.25" thickBot="1" thickTop="1">
      <c r="A23" s="5"/>
      <c r="AU23" s="215" t="s">
        <v>32</v>
      </c>
      <c r="AV23" s="215"/>
      <c r="AW23" s="215"/>
      <c r="AX23" s="215"/>
      <c r="AY23" s="215"/>
      <c r="AZ23" s="252">
        <f>SUM(AZ11:AZ22)</f>
        <v>256</v>
      </c>
      <c r="BA23" s="252"/>
      <c r="BB23" s="252">
        <f>SUM(BB11:BB22)</f>
        <v>256</v>
      </c>
      <c r="BC23" s="252"/>
    </row>
    <row r="24" spans="1:54" s="1" customFormat="1" ht="13.5" thickTop="1">
      <c r="A24" s="5"/>
      <c r="BB24" s="30"/>
    </row>
    <row r="25" spans="1:54" s="1" customFormat="1" ht="15.75">
      <c r="A25" s="408"/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30"/>
    </row>
    <row r="26" spans="1:86" s="1" customFormat="1" ht="16.5" thickBo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29" t="s">
        <v>106</v>
      </c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</row>
    <row r="27" spans="1:54" s="1" customFormat="1" ht="14.25" thickBot="1" thickTop="1">
      <c r="A27" s="248" t="s">
        <v>108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50"/>
      <c r="V27" s="187">
        <v>1</v>
      </c>
      <c r="W27" s="186"/>
      <c r="X27" s="185">
        <v>2</v>
      </c>
      <c r="Y27" s="186"/>
      <c r="Z27" s="185">
        <v>3</v>
      </c>
      <c r="AA27" s="186"/>
      <c r="AB27" s="185">
        <v>4</v>
      </c>
      <c r="AC27" s="186"/>
      <c r="AD27" s="185">
        <v>5</v>
      </c>
      <c r="AE27" s="186"/>
      <c r="AF27" s="185">
        <v>6</v>
      </c>
      <c r="AG27" s="186"/>
      <c r="AH27" s="185">
        <v>7</v>
      </c>
      <c r="AI27" s="186"/>
      <c r="AJ27" s="185">
        <v>8</v>
      </c>
      <c r="AK27" s="186"/>
      <c r="AL27" s="185">
        <v>9</v>
      </c>
      <c r="AM27" s="186"/>
      <c r="AN27" s="185">
        <v>10</v>
      </c>
      <c r="AO27" s="186"/>
      <c r="AP27" s="185">
        <v>11</v>
      </c>
      <c r="AQ27" s="186"/>
      <c r="AR27" s="185">
        <v>12</v>
      </c>
      <c r="AS27" s="186"/>
      <c r="AT27" s="185">
        <v>13</v>
      </c>
      <c r="AU27" s="186"/>
      <c r="AV27" s="185">
        <v>14</v>
      </c>
      <c r="AW27" s="186"/>
      <c r="AX27" s="185">
        <v>15</v>
      </c>
      <c r="AY27" s="410"/>
      <c r="AZ27" s="216" t="s">
        <v>41</v>
      </c>
      <c r="BA27" s="217"/>
      <c r="BB27" s="30"/>
    </row>
    <row r="28" spans="1:54" s="1" customFormat="1" ht="13.5" thickTop="1">
      <c r="A28" s="200" t="s">
        <v>59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2"/>
      <c r="V28" s="243" t="s">
        <v>94</v>
      </c>
      <c r="W28" s="239"/>
      <c r="X28" s="238" t="s">
        <v>94</v>
      </c>
      <c r="Y28" s="239"/>
      <c r="Z28" s="238" t="s">
        <v>94</v>
      </c>
      <c r="AA28" s="239"/>
      <c r="AB28" s="238" t="s">
        <v>94</v>
      </c>
      <c r="AC28" s="239"/>
      <c r="AD28" s="244" t="s">
        <v>94</v>
      </c>
      <c r="AE28" s="245"/>
      <c r="AF28" s="244" t="s">
        <v>94</v>
      </c>
      <c r="AG28" s="245"/>
      <c r="AH28" s="244" t="s">
        <v>94</v>
      </c>
      <c r="AI28" s="245"/>
      <c r="AJ28" s="423"/>
      <c r="AK28" s="424"/>
      <c r="AL28" s="423"/>
      <c r="AM28" s="424"/>
      <c r="AN28" s="423"/>
      <c r="AO28" s="424"/>
      <c r="AP28" s="240"/>
      <c r="AQ28" s="241"/>
      <c r="AR28" s="240"/>
      <c r="AS28" s="241"/>
      <c r="AT28" s="240"/>
      <c r="AU28" s="241"/>
      <c r="AV28" s="240"/>
      <c r="AW28" s="241"/>
      <c r="AX28" s="240"/>
      <c r="AY28" s="425"/>
      <c r="AZ28" s="271" t="s">
        <v>97</v>
      </c>
      <c r="BA28" s="272"/>
      <c r="BB28" s="30"/>
    </row>
    <row r="29" spans="1:54" s="1" customFormat="1" ht="13.5" thickBot="1">
      <c r="A29" s="197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235" t="s">
        <v>94</v>
      </c>
      <c r="W29" s="236"/>
      <c r="X29" s="237" t="s">
        <v>94</v>
      </c>
      <c r="Y29" s="236"/>
      <c r="Z29" s="237" t="s">
        <v>94</v>
      </c>
      <c r="AA29" s="236"/>
      <c r="AB29" s="237" t="s">
        <v>94</v>
      </c>
      <c r="AC29" s="236"/>
      <c r="AD29" s="237" t="s">
        <v>94</v>
      </c>
      <c r="AE29" s="236"/>
      <c r="AF29" s="237" t="s">
        <v>94</v>
      </c>
      <c r="AG29" s="236"/>
      <c r="AH29" s="237" t="s">
        <v>94</v>
      </c>
      <c r="AI29" s="236"/>
      <c r="AJ29" s="237" t="s">
        <v>94</v>
      </c>
      <c r="AK29" s="236"/>
      <c r="AL29" s="237" t="s">
        <v>94</v>
      </c>
      <c r="AM29" s="236"/>
      <c r="AN29" s="404"/>
      <c r="AO29" s="405"/>
      <c r="AP29" s="404"/>
      <c r="AQ29" s="405"/>
      <c r="AR29" s="404"/>
      <c r="AS29" s="405"/>
      <c r="AT29" s="404"/>
      <c r="AU29" s="405"/>
      <c r="AV29" s="404"/>
      <c r="AW29" s="405"/>
      <c r="AX29" s="404"/>
      <c r="AY29" s="417"/>
      <c r="AZ29" s="273"/>
      <c r="BA29" s="274"/>
      <c r="BB29" s="30"/>
    </row>
    <row r="30" spans="1:54" s="1" customFormat="1" ht="13.5" thickTop="1">
      <c r="A30" s="192" t="s">
        <v>79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4"/>
      <c r="V30" s="226" t="s">
        <v>94</v>
      </c>
      <c r="W30" s="227"/>
      <c r="X30" s="226" t="s">
        <v>94</v>
      </c>
      <c r="Y30" s="227"/>
      <c r="Z30" s="226" t="s">
        <v>94</v>
      </c>
      <c r="AA30" s="227"/>
      <c r="AB30" s="226" t="s">
        <v>94</v>
      </c>
      <c r="AC30" s="227"/>
      <c r="AD30" s="224"/>
      <c r="AE30" s="225"/>
      <c r="AF30" s="224"/>
      <c r="AG30" s="225"/>
      <c r="AH30" s="224"/>
      <c r="AI30" s="225"/>
      <c r="AJ30" s="224"/>
      <c r="AK30" s="225"/>
      <c r="AL30" s="224"/>
      <c r="AM30" s="225"/>
      <c r="AN30" s="224"/>
      <c r="AO30" s="225"/>
      <c r="AP30" s="224"/>
      <c r="AQ30" s="225"/>
      <c r="AR30" s="224"/>
      <c r="AS30" s="225"/>
      <c r="AT30" s="224"/>
      <c r="AU30" s="225"/>
      <c r="AV30" s="224"/>
      <c r="AW30" s="225"/>
      <c r="AX30" s="224"/>
      <c r="AY30" s="412"/>
      <c r="AZ30" s="271" t="s">
        <v>98</v>
      </c>
      <c r="BA30" s="272"/>
      <c r="BB30" s="30"/>
    </row>
    <row r="31" spans="1:54" s="1" customFormat="1" ht="13.5" thickBot="1">
      <c r="A31" s="188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90"/>
      <c r="V31" s="235" t="s">
        <v>94</v>
      </c>
      <c r="W31" s="236"/>
      <c r="X31" s="237" t="s">
        <v>94</v>
      </c>
      <c r="Y31" s="236"/>
      <c r="Z31" s="237" t="s">
        <v>94</v>
      </c>
      <c r="AA31" s="236"/>
      <c r="AB31" s="237" t="s">
        <v>94</v>
      </c>
      <c r="AC31" s="236"/>
      <c r="AD31" s="237" t="s">
        <v>94</v>
      </c>
      <c r="AE31" s="236"/>
      <c r="AF31" s="237" t="s">
        <v>94</v>
      </c>
      <c r="AG31" s="236"/>
      <c r="AH31" s="237" t="s">
        <v>94</v>
      </c>
      <c r="AI31" s="236"/>
      <c r="AJ31" s="230"/>
      <c r="AK31" s="231"/>
      <c r="AL31" s="230"/>
      <c r="AM31" s="231"/>
      <c r="AN31" s="230"/>
      <c r="AO31" s="231"/>
      <c r="AP31" s="230"/>
      <c r="AQ31" s="231"/>
      <c r="AR31" s="230"/>
      <c r="AS31" s="231"/>
      <c r="AT31" s="230"/>
      <c r="AU31" s="231"/>
      <c r="AV31" s="230"/>
      <c r="AW31" s="231"/>
      <c r="AX31" s="230"/>
      <c r="AY31" s="422"/>
      <c r="AZ31" s="273"/>
      <c r="BA31" s="274"/>
      <c r="BB31" s="30"/>
    </row>
    <row r="32" spans="1:54" s="1" customFormat="1" ht="13.5" thickTop="1">
      <c r="A32" s="192" t="s">
        <v>60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4"/>
      <c r="V32" s="347" t="s">
        <v>94</v>
      </c>
      <c r="W32" s="227"/>
      <c r="X32" s="226" t="s">
        <v>94</v>
      </c>
      <c r="Y32" s="227"/>
      <c r="Z32" s="226" t="s">
        <v>94</v>
      </c>
      <c r="AA32" s="227"/>
      <c r="AB32" s="226" t="s">
        <v>94</v>
      </c>
      <c r="AC32" s="227"/>
      <c r="AD32" s="226" t="s">
        <v>94</v>
      </c>
      <c r="AE32" s="227"/>
      <c r="AF32" s="224"/>
      <c r="AG32" s="225"/>
      <c r="AH32" s="224"/>
      <c r="AI32" s="225"/>
      <c r="AJ32" s="224"/>
      <c r="AK32" s="225"/>
      <c r="AL32" s="224"/>
      <c r="AM32" s="225"/>
      <c r="AN32" s="224"/>
      <c r="AO32" s="225"/>
      <c r="AP32" s="224"/>
      <c r="AQ32" s="225"/>
      <c r="AR32" s="224"/>
      <c r="AS32" s="225"/>
      <c r="AT32" s="224"/>
      <c r="AU32" s="225"/>
      <c r="AV32" s="224"/>
      <c r="AW32" s="225"/>
      <c r="AX32" s="224"/>
      <c r="AY32" s="412"/>
      <c r="AZ32" s="271" t="s">
        <v>99</v>
      </c>
      <c r="BA32" s="272"/>
      <c r="BB32" s="30"/>
    </row>
    <row r="33" spans="1:54" s="1" customFormat="1" ht="13.5" thickBot="1">
      <c r="A33" s="18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90"/>
      <c r="V33" s="235" t="s">
        <v>94</v>
      </c>
      <c r="W33" s="236"/>
      <c r="X33" s="230"/>
      <c r="Y33" s="231"/>
      <c r="Z33" s="230"/>
      <c r="AA33" s="231"/>
      <c r="AB33" s="404"/>
      <c r="AC33" s="405"/>
      <c r="AD33" s="404"/>
      <c r="AE33" s="405"/>
      <c r="AF33" s="404"/>
      <c r="AG33" s="405"/>
      <c r="AH33" s="404"/>
      <c r="AI33" s="405"/>
      <c r="AJ33" s="404"/>
      <c r="AK33" s="405"/>
      <c r="AL33" s="404"/>
      <c r="AM33" s="405"/>
      <c r="AN33" s="404"/>
      <c r="AO33" s="405"/>
      <c r="AP33" s="404"/>
      <c r="AQ33" s="405"/>
      <c r="AR33" s="404"/>
      <c r="AS33" s="405"/>
      <c r="AT33" s="404"/>
      <c r="AU33" s="405"/>
      <c r="AV33" s="404"/>
      <c r="AW33" s="405"/>
      <c r="AX33" s="404"/>
      <c r="AY33" s="417"/>
      <c r="AZ33" s="273"/>
      <c r="BA33" s="274"/>
      <c r="BB33" s="30"/>
    </row>
    <row r="34" spans="1:54" s="1" customFormat="1" ht="13.5" thickTop="1">
      <c r="A34" s="192" t="s">
        <v>61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4"/>
      <c r="V34" s="434"/>
      <c r="W34" s="225"/>
      <c r="X34" s="224"/>
      <c r="Y34" s="225"/>
      <c r="Z34" s="224"/>
      <c r="AA34" s="225"/>
      <c r="AB34" s="224"/>
      <c r="AC34" s="225"/>
      <c r="AD34" s="224"/>
      <c r="AE34" s="225"/>
      <c r="AF34" s="224"/>
      <c r="AG34" s="225"/>
      <c r="AH34" s="224"/>
      <c r="AI34" s="225"/>
      <c r="AJ34" s="224"/>
      <c r="AK34" s="225"/>
      <c r="AL34" s="224"/>
      <c r="AM34" s="225"/>
      <c r="AN34" s="224"/>
      <c r="AO34" s="225"/>
      <c r="AP34" s="224"/>
      <c r="AQ34" s="225"/>
      <c r="AR34" s="224"/>
      <c r="AS34" s="225"/>
      <c r="AT34" s="224"/>
      <c r="AU34" s="225"/>
      <c r="AV34" s="224"/>
      <c r="AW34" s="225"/>
      <c r="AX34" s="224"/>
      <c r="AY34" s="412"/>
      <c r="AZ34" s="271" t="s">
        <v>100</v>
      </c>
      <c r="BA34" s="272"/>
      <c r="BB34" s="30"/>
    </row>
    <row r="35" spans="1:54" s="1" customFormat="1" ht="13.5" thickBot="1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90"/>
      <c r="V35" s="235" t="s">
        <v>94</v>
      </c>
      <c r="W35" s="236"/>
      <c r="X35" s="237" t="s">
        <v>94</v>
      </c>
      <c r="Y35" s="236"/>
      <c r="Z35" s="230"/>
      <c r="AA35" s="231"/>
      <c r="AB35" s="230"/>
      <c r="AC35" s="231"/>
      <c r="AD35" s="230"/>
      <c r="AE35" s="231"/>
      <c r="AF35" s="230"/>
      <c r="AG35" s="231"/>
      <c r="AH35" s="230"/>
      <c r="AI35" s="231"/>
      <c r="AJ35" s="230"/>
      <c r="AK35" s="231"/>
      <c r="AL35" s="230"/>
      <c r="AM35" s="231"/>
      <c r="AN35" s="404"/>
      <c r="AO35" s="405"/>
      <c r="AP35" s="404"/>
      <c r="AQ35" s="405"/>
      <c r="AR35" s="404"/>
      <c r="AS35" s="405"/>
      <c r="AT35" s="404"/>
      <c r="AU35" s="405"/>
      <c r="AV35" s="404"/>
      <c r="AW35" s="405"/>
      <c r="AX35" s="404"/>
      <c r="AY35" s="417"/>
      <c r="AZ35" s="273"/>
      <c r="BA35" s="274"/>
      <c r="BB35" s="30"/>
    </row>
    <row r="36" spans="1:54" s="1" customFormat="1" ht="13.5" thickTop="1">
      <c r="A36" s="192" t="s">
        <v>135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4"/>
      <c r="V36" s="347" t="s">
        <v>94</v>
      </c>
      <c r="W36" s="227"/>
      <c r="X36" s="226" t="s">
        <v>94</v>
      </c>
      <c r="Y36" s="227"/>
      <c r="Z36" s="226" t="s">
        <v>94</v>
      </c>
      <c r="AA36" s="227"/>
      <c r="AB36" s="226" t="s">
        <v>94</v>
      </c>
      <c r="AC36" s="227"/>
      <c r="AD36" s="226" t="s">
        <v>94</v>
      </c>
      <c r="AE36" s="227"/>
      <c r="AF36" s="226" t="s">
        <v>94</v>
      </c>
      <c r="AG36" s="227"/>
      <c r="AH36" s="226" t="s">
        <v>94</v>
      </c>
      <c r="AI36" s="227"/>
      <c r="AJ36" s="226" t="s">
        <v>94</v>
      </c>
      <c r="AK36" s="227"/>
      <c r="AL36" s="226" t="s">
        <v>94</v>
      </c>
      <c r="AM36" s="227"/>
      <c r="AN36" s="226" t="s">
        <v>94</v>
      </c>
      <c r="AO36" s="227"/>
      <c r="AP36" s="226" t="s">
        <v>94</v>
      </c>
      <c r="AQ36" s="227"/>
      <c r="AR36" s="226" t="s">
        <v>94</v>
      </c>
      <c r="AS36" s="227"/>
      <c r="AT36" s="224"/>
      <c r="AU36" s="225"/>
      <c r="AV36" s="224"/>
      <c r="AW36" s="225"/>
      <c r="AX36" s="224"/>
      <c r="AY36" s="412"/>
      <c r="AZ36" s="271" t="s">
        <v>96</v>
      </c>
      <c r="BA36" s="272"/>
      <c r="BB36" s="30"/>
    </row>
    <row r="37" spans="1:54" s="1" customFormat="1" ht="13.5" thickBot="1">
      <c r="A37" s="188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90"/>
      <c r="V37" s="235" t="s">
        <v>94</v>
      </c>
      <c r="W37" s="236"/>
      <c r="X37" s="237" t="s">
        <v>94</v>
      </c>
      <c r="Y37" s="236"/>
      <c r="Z37" s="237" t="s">
        <v>94</v>
      </c>
      <c r="AA37" s="236"/>
      <c r="AB37" s="237" t="s">
        <v>94</v>
      </c>
      <c r="AC37" s="236"/>
      <c r="AD37" s="237" t="s">
        <v>94</v>
      </c>
      <c r="AE37" s="236"/>
      <c r="AF37" s="237" t="s">
        <v>94</v>
      </c>
      <c r="AG37" s="236"/>
      <c r="AH37" s="237" t="s">
        <v>94</v>
      </c>
      <c r="AI37" s="236"/>
      <c r="AJ37" s="237" t="s">
        <v>94</v>
      </c>
      <c r="AK37" s="236"/>
      <c r="AL37" s="237" t="s">
        <v>94</v>
      </c>
      <c r="AM37" s="236"/>
      <c r="AN37" s="230"/>
      <c r="AO37" s="231"/>
      <c r="AP37" s="230"/>
      <c r="AQ37" s="231"/>
      <c r="AR37" s="230"/>
      <c r="AS37" s="231"/>
      <c r="AT37" s="404"/>
      <c r="AU37" s="405"/>
      <c r="AV37" s="404"/>
      <c r="AW37" s="405"/>
      <c r="AX37" s="404"/>
      <c r="AY37" s="417"/>
      <c r="AZ37" s="273"/>
      <c r="BA37" s="274"/>
      <c r="BB37" s="30"/>
    </row>
    <row r="38" spans="1:54" s="1" customFormat="1" ht="13.5" thickTop="1">
      <c r="A38" s="192" t="s">
        <v>63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4"/>
      <c r="V38" s="347" t="s">
        <v>94</v>
      </c>
      <c r="W38" s="227"/>
      <c r="X38" s="226" t="s">
        <v>94</v>
      </c>
      <c r="Y38" s="227"/>
      <c r="Z38" s="226" t="s">
        <v>94</v>
      </c>
      <c r="AA38" s="227"/>
      <c r="AB38" s="226" t="s">
        <v>94</v>
      </c>
      <c r="AC38" s="227"/>
      <c r="AD38" s="226" t="s">
        <v>94</v>
      </c>
      <c r="AE38" s="227"/>
      <c r="AF38" s="226" t="s">
        <v>94</v>
      </c>
      <c r="AG38" s="227"/>
      <c r="AH38" s="226" t="s">
        <v>94</v>
      </c>
      <c r="AI38" s="227"/>
      <c r="AJ38" s="226" t="s">
        <v>94</v>
      </c>
      <c r="AK38" s="227"/>
      <c r="AL38" s="226" t="s">
        <v>94</v>
      </c>
      <c r="AM38" s="227"/>
      <c r="AN38" s="226" t="s">
        <v>94</v>
      </c>
      <c r="AO38" s="227"/>
      <c r="AP38" s="226" t="s">
        <v>94</v>
      </c>
      <c r="AQ38" s="227"/>
      <c r="AR38" s="226" t="s">
        <v>94</v>
      </c>
      <c r="AS38" s="227"/>
      <c r="AT38" s="226" t="s">
        <v>94</v>
      </c>
      <c r="AU38" s="227"/>
      <c r="AV38" s="226" t="s">
        <v>94</v>
      </c>
      <c r="AW38" s="227"/>
      <c r="AX38" s="226" t="s">
        <v>94</v>
      </c>
      <c r="AY38" s="435"/>
      <c r="AZ38" s="271" t="s">
        <v>95</v>
      </c>
      <c r="BA38" s="272"/>
      <c r="BB38" s="30"/>
    </row>
    <row r="39" spans="1:54" s="1" customFormat="1" ht="13.5" thickBot="1">
      <c r="A39" s="191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4"/>
      <c r="V39" s="350" t="s">
        <v>94</v>
      </c>
      <c r="W39" s="351"/>
      <c r="X39" s="352" t="s">
        <v>94</v>
      </c>
      <c r="Y39" s="351"/>
      <c r="Z39" s="352" t="s">
        <v>94</v>
      </c>
      <c r="AA39" s="351"/>
      <c r="AB39" s="352" t="s">
        <v>94</v>
      </c>
      <c r="AC39" s="351"/>
      <c r="AD39" s="352" t="s">
        <v>94</v>
      </c>
      <c r="AE39" s="351"/>
      <c r="AF39" s="352" t="s">
        <v>94</v>
      </c>
      <c r="AG39" s="351"/>
      <c r="AH39" s="352" t="s">
        <v>94</v>
      </c>
      <c r="AI39" s="351"/>
      <c r="AJ39" s="352" t="s">
        <v>94</v>
      </c>
      <c r="AK39" s="351"/>
      <c r="AL39" s="352" t="s">
        <v>94</v>
      </c>
      <c r="AM39" s="351"/>
      <c r="AN39" s="352" t="s">
        <v>94</v>
      </c>
      <c r="AO39" s="351"/>
      <c r="AP39" s="352" t="s">
        <v>94</v>
      </c>
      <c r="AQ39" s="351"/>
      <c r="AR39" s="352" t="s">
        <v>94</v>
      </c>
      <c r="AS39" s="351"/>
      <c r="AT39" s="352" t="s">
        <v>94</v>
      </c>
      <c r="AU39" s="351"/>
      <c r="AV39" s="352" t="s">
        <v>94</v>
      </c>
      <c r="AW39" s="351"/>
      <c r="AX39" s="352" t="s">
        <v>94</v>
      </c>
      <c r="AY39" s="411"/>
      <c r="AZ39" s="273"/>
      <c r="BA39" s="274"/>
      <c r="BB39" s="30"/>
    </row>
    <row r="40" spans="1:54" s="1" customFormat="1" ht="14.25" thickBot="1" thickTop="1">
      <c r="A40" s="5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9"/>
      <c r="V40" s="187">
        <v>15</v>
      </c>
      <c r="W40" s="186"/>
      <c r="X40" s="185">
        <v>14</v>
      </c>
      <c r="Y40" s="186"/>
      <c r="Z40" s="185">
        <v>13</v>
      </c>
      <c r="AA40" s="186"/>
      <c r="AB40" s="185">
        <v>12</v>
      </c>
      <c r="AC40" s="186"/>
      <c r="AD40" s="185">
        <v>11</v>
      </c>
      <c r="AE40" s="186"/>
      <c r="AF40" s="185">
        <v>10</v>
      </c>
      <c r="AG40" s="186"/>
      <c r="AH40" s="185">
        <v>9</v>
      </c>
      <c r="AI40" s="186"/>
      <c r="AJ40" s="185">
        <v>8</v>
      </c>
      <c r="AK40" s="186"/>
      <c r="AL40" s="185">
        <v>7</v>
      </c>
      <c r="AM40" s="186"/>
      <c r="AN40" s="185">
        <v>6</v>
      </c>
      <c r="AO40" s="186"/>
      <c r="AP40" s="185">
        <v>5</v>
      </c>
      <c r="AQ40" s="186"/>
      <c r="AR40" s="185">
        <v>4</v>
      </c>
      <c r="AS40" s="186"/>
      <c r="AT40" s="185">
        <v>3</v>
      </c>
      <c r="AU40" s="186"/>
      <c r="AV40" s="185">
        <v>2</v>
      </c>
      <c r="AW40" s="186"/>
      <c r="AX40" s="185">
        <v>1</v>
      </c>
      <c r="AY40" s="410"/>
      <c r="BB40" s="30"/>
    </row>
    <row r="41" spans="1:54" s="1" customFormat="1" ht="13.5" thickTop="1">
      <c r="A41" s="5"/>
      <c r="AF41" s="147"/>
      <c r="AG41" s="147"/>
      <c r="AH41" s="147"/>
      <c r="AI41" s="147"/>
      <c r="AJ41" s="147"/>
      <c r="AK41" s="147"/>
      <c r="AL41" s="147"/>
      <c r="AM41" s="147"/>
      <c r="AN41" s="228" t="s">
        <v>107</v>
      </c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BB41" s="30"/>
    </row>
    <row r="42" spans="1:54" s="1" customFormat="1" ht="12.75">
      <c r="A42" s="5"/>
      <c r="BB42" s="30"/>
    </row>
    <row r="43" spans="1:54" s="1" customFormat="1" ht="12.75">
      <c r="A43" s="33"/>
      <c r="BB43" s="30"/>
    </row>
    <row r="44" spans="1:54" s="1" customFormat="1" ht="18.75">
      <c r="A44" s="29" t="s">
        <v>6</v>
      </c>
      <c r="BB44" s="30"/>
    </row>
    <row r="45" spans="1:54" s="1" customFormat="1" ht="12.75">
      <c r="A45" s="5"/>
      <c r="BB45" s="30"/>
    </row>
    <row r="46" spans="1:54" s="1" customFormat="1" ht="16.5">
      <c r="A46" s="28" t="s">
        <v>7</v>
      </c>
      <c r="BB46" s="30"/>
    </row>
    <row r="47" spans="1:54" s="1" customFormat="1" ht="16.5">
      <c r="A47" s="28" t="s">
        <v>58</v>
      </c>
      <c r="BB47" s="30"/>
    </row>
    <row r="48" spans="1:54" s="1" customFormat="1" ht="12.75">
      <c r="A48" s="5"/>
      <c r="BB48" s="30"/>
    </row>
    <row r="49" spans="1:54" s="1" customFormat="1" ht="19.5" thickBot="1">
      <c r="A49" s="29" t="s">
        <v>8</v>
      </c>
      <c r="BB49" s="30"/>
    </row>
    <row r="50" spans="1:58" s="1" customFormat="1" ht="14.25" thickBot="1" thickTop="1">
      <c r="A50" s="5"/>
      <c r="AR50" s="248" t="s">
        <v>9</v>
      </c>
      <c r="AS50" s="249"/>
      <c r="AT50" s="249"/>
      <c r="AU50" s="249"/>
      <c r="AV50" s="250"/>
      <c r="AW50" s="248" t="s">
        <v>10</v>
      </c>
      <c r="AX50" s="249"/>
      <c r="AY50" s="249"/>
      <c r="AZ50" s="249"/>
      <c r="BA50" s="250"/>
      <c r="BB50" s="357" t="s">
        <v>11</v>
      </c>
      <c r="BC50" s="358"/>
      <c r="BD50" s="358"/>
      <c r="BE50" s="358"/>
      <c r="BF50" s="359"/>
    </row>
    <row r="51" spans="1:58" s="1" customFormat="1" ht="13.5" thickTop="1">
      <c r="A51" s="360" t="s">
        <v>21</v>
      </c>
      <c r="B51" s="361"/>
      <c r="C51" s="362"/>
      <c r="D51" s="363" t="s">
        <v>15</v>
      </c>
      <c r="E51" s="364"/>
      <c r="F51" s="364"/>
      <c r="G51" s="365"/>
      <c r="H51" s="366" t="s">
        <v>136</v>
      </c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8"/>
      <c r="X51" s="10" t="s">
        <v>5</v>
      </c>
      <c r="Y51" s="363" t="s">
        <v>16</v>
      </c>
      <c r="Z51" s="364"/>
      <c r="AA51" s="364"/>
      <c r="AB51" s="365"/>
      <c r="AC51" s="366" t="s">
        <v>71</v>
      </c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9"/>
      <c r="AR51" s="370">
        <v>7</v>
      </c>
      <c r="AS51" s="371"/>
      <c r="AT51" s="8" t="s">
        <v>5</v>
      </c>
      <c r="AU51" s="371">
        <v>3</v>
      </c>
      <c r="AV51" s="372"/>
      <c r="AW51" s="370">
        <v>5</v>
      </c>
      <c r="AX51" s="371"/>
      <c r="AY51" s="8" t="s">
        <v>5</v>
      </c>
      <c r="AZ51" s="371">
        <v>6</v>
      </c>
      <c r="BA51" s="372"/>
      <c r="BB51" s="370">
        <v>0</v>
      </c>
      <c r="BC51" s="371"/>
      <c r="BD51" s="8" t="s">
        <v>5</v>
      </c>
      <c r="BE51" s="371">
        <v>0</v>
      </c>
      <c r="BF51" s="372"/>
    </row>
    <row r="52" spans="1:58" s="1" customFormat="1" ht="13.5" thickBot="1">
      <c r="A52" s="373" t="s">
        <v>22</v>
      </c>
      <c r="B52" s="374"/>
      <c r="C52" s="375"/>
      <c r="D52" s="376" t="s">
        <v>13</v>
      </c>
      <c r="E52" s="377"/>
      <c r="F52" s="377"/>
      <c r="G52" s="378"/>
      <c r="H52" s="379" t="s">
        <v>121</v>
      </c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1"/>
      <c r="X52" s="9" t="s">
        <v>5</v>
      </c>
      <c r="Y52" s="376" t="s">
        <v>14</v>
      </c>
      <c r="Z52" s="377"/>
      <c r="AA52" s="377"/>
      <c r="AB52" s="378"/>
      <c r="AC52" s="379" t="s">
        <v>79</v>
      </c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2"/>
      <c r="AR52" s="383">
        <v>3</v>
      </c>
      <c r="AS52" s="384"/>
      <c r="AT52" s="4" t="s">
        <v>5</v>
      </c>
      <c r="AU52" s="384">
        <v>3</v>
      </c>
      <c r="AV52" s="385"/>
      <c r="AW52" s="383">
        <v>6</v>
      </c>
      <c r="AX52" s="384"/>
      <c r="AY52" s="4" t="s">
        <v>5</v>
      </c>
      <c r="AZ52" s="384">
        <v>1</v>
      </c>
      <c r="BA52" s="385"/>
      <c r="BB52" s="383" t="s">
        <v>130</v>
      </c>
      <c r="BC52" s="384"/>
      <c r="BD52" s="4" t="s">
        <v>5</v>
      </c>
      <c r="BE52" s="384" t="s">
        <v>130</v>
      </c>
      <c r="BF52" s="385"/>
    </row>
    <row r="53" s="1" customFormat="1" ht="13.5" thickTop="1">
      <c r="BB53" s="30"/>
    </row>
    <row r="54" spans="1:54" s="1" customFormat="1" ht="19.5" thickBot="1">
      <c r="A54" s="29" t="s">
        <v>17</v>
      </c>
      <c r="BB54" s="30"/>
    </row>
    <row r="55" spans="1:58" s="1" customFormat="1" ht="14.25" thickBot="1" thickTop="1">
      <c r="A55" s="5"/>
      <c r="AR55" s="248" t="s">
        <v>9</v>
      </c>
      <c r="AS55" s="249"/>
      <c r="AT55" s="249"/>
      <c r="AU55" s="249"/>
      <c r="AV55" s="250"/>
      <c r="AW55" s="248" t="s">
        <v>10</v>
      </c>
      <c r="AX55" s="249"/>
      <c r="AY55" s="249"/>
      <c r="AZ55" s="249"/>
      <c r="BA55" s="250"/>
      <c r="BB55" s="357" t="s">
        <v>11</v>
      </c>
      <c r="BC55" s="358"/>
      <c r="BD55" s="358"/>
      <c r="BE55" s="358"/>
      <c r="BF55" s="359"/>
    </row>
    <row r="56" spans="1:58" s="1" customFormat="1" ht="14.25" thickBot="1" thickTop="1">
      <c r="A56" s="346" t="s">
        <v>12</v>
      </c>
      <c r="B56" s="344"/>
      <c r="C56" s="345"/>
      <c r="D56" s="386" t="s">
        <v>26</v>
      </c>
      <c r="E56" s="387"/>
      <c r="F56" s="387"/>
      <c r="G56" s="387"/>
      <c r="H56" s="388"/>
      <c r="I56" s="438" t="s">
        <v>142</v>
      </c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40"/>
      <c r="X56" s="12" t="s">
        <v>5</v>
      </c>
      <c r="Y56" s="386" t="s">
        <v>24</v>
      </c>
      <c r="Z56" s="387"/>
      <c r="AA56" s="387"/>
      <c r="AB56" s="387"/>
      <c r="AC56" s="388"/>
      <c r="AD56" s="438" t="s">
        <v>143</v>
      </c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  <c r="AP56" s="439"/>
      <c r="AQ56" s="441"/>
      <c r="AR56" s="393">
        <v>3</v>
      </c>
      <c r="AS56" s="394"/>
      <c r="AT56" s="11" t="s">
        <v>5</v>
      </c>
      <c r="AU56" s="394">
        <v>4</v>
      </c>
      <c r="AV56" s="395"/>
      <c r="AW56" s="393">
        <v>1</v>
      </c>
      <c r="AX56" s="394"/>
      <c r="AY56" s="11" t="s">
        <v>5</v>
      </c>
      <c r="AZ56" s="394">
        <v>2</v>
      </c>
      <c r="BA56" s="395"/>
      <c r="BB56" s="393" t="s">
        <v>130</v>
      </c>
      <c r="BC56" s="394"/>
      <c r="BD56" s="4" t="s">
        <v>5</v>
      </c>
      <c r="BE56" s="394" t="s">
        <v>130</v>
      </c>
      <c r="BF56" s="395"/>
    </row>
    <row r="57" ht="13.5" thickTop="1"/>
  </sheetData>
  <mergeCells count="481">
    <mergeCell ref="AW56:AX56"/>
    <mergeCell ref="AZ56:BA56"/>
    <mergeCell ref="BB56:BC56"/>
    <mergeCell ref="BE56:BF56"/>
    <mergeCell ref="AR55:AV55"/>
    <mergeCell ref="AW55:BA55"/>
    <mergeCell ref="BB55:BF55"/>
    <mergeCell ref="A56:C56"/>
    <mergeCell ref="D56:H56"/>
    <mergeCell ref="I56:W56"/>
    <mergeCell ref="Y56:AC56"/>
    <mergeCell ref="AD56:AQ56"/>
    <mergeCell ref="AR56:AS56"/>
    <mergeCell ref="AU56:AV56"/>
    <mergeCell ref="AC51:AQ51"/>
    <mergeCell ref="AR51:AS51"/>
    <mergeCell ref="AU51:AV51"/>
    <mergeCell ref="AW51:AX51"/>
    <mergeCell ref="A51:C51"/>
    <mergeCell ref="D51:G51"/>
    <mergeCell ref="H51:W51"/>
    <mergeCell ref="Y51:AB51"/>
    <mergeCell ref="AZ52:BA52"/>
    <mergeCell ref="BB52:BC52"/>
    <mergeCell ref="BE52:BF52"/>
    <mergeCell ref="B11:U12"/>
    <mergeCell ref="AF11:AG11"/>
    <mergeCell ref="AI11:AJ11"/>
    <mergeCell ref="AN11:AO11"/>
    <mergeCell ref="AU11:AV11"/>
    <mergeCell ref="AX11:AY11"/>
    <mergeCell ref="AF12:AG12"/>
    <mergeCell ref="AR52:AS52"/>
    <mergeCell ref="AU52:AV52"/>
    <mergeCell ref="AW52:AX52"/>
    <mergeCell ref="A52:C52"/>
    <mergeCell ref="D52:G52"/>
    <mergeCell ref="H52:W52"/>
    <mergeCell ref="Y52:AB52"/>
    <mergeCell ref="AC52:AQ52"/>
    <mergeCell ref="AR50:AV50"/>
    <mergeCell ref="AW50:BA50"/>
    <mergeCell ref="BB50:BF50"/>
    <mergeCell ref="AZ51:BA51"/>
    <mergeCell ref="BB51:BC51"/>
    <mergeCell ref="BE51:BF51"/>
    <mergeCell ref="AV38:AW38"/>
    <mergeCell ref="AX38:AY38"/>
    <mergeCell ref="AR37:AS37"/>
    <mergeCell ref="AT37:AU37"/>
    <mergeCell ref="AV37:AW37"/>
    <mergeCell ref="AX37:AY37"/>
    <mergeCell ref="AN37:AO37"/>
    <mergeCell ref="AP37:AQ37"/>
    <mergeCell ref="AR38:AS38"/>
    <mergeCell ref="AT38:AU38"/>
    <mergeCell ref="AZ36:BA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J36:AK36"/>
    <mergeCell ref="AL36:AM36"/>
    <mergeCell ref="AN36:AO36"/>
    <mergeCell ref="AP36:AQ36"/>
    <mergeCell ref="AH35:AI35"/>
    <mergeCell ref="AJ35:AK35"/>
    <mergeCell ref="AL35:AM35"/>
    <mergeCell ref="V36:W36"/>
    <mergeCell ref="X36:Y36"/>
    <mergeCell ref="Z36:AA36"/>
    <mergeCell ref="AB36:AC36"/>
    <mergeCell ref="AD36:AE36"/>
    <mergeCell ref="AF36:AG36"/>
    <mergeCell ref="AH36:AI36"/>
    <mergeCell ref="AP34:AQ34"/>
    <mergeCell ref="AR34:AS34"/>
    <mergeCell ref="AZ34:BA35"/>
    <mergeCell ref="V35:W35"/>
    <mergeCell ref="X35:Y35"/>
    <mergeCell ref="Z35:AA35"/>
    <mergeCell ref="AB35:AC35"/>
    <mergeCell ref="AD35:AE35"/>
    <mergeCell ref="AF35:AG35"/>
    <mergeCell ref="AH34:AI34"/>
    <mergeCell ref="AN34:AO34"/>
    <mergeCell ref="Z34:AA34"/>
    <mergeCell ref="AB34:AC34"/>
    <mergeCell ref="AD34:AE34"/>
    <mergeCell ref="AF34:AG34"/>
    <mergeCell ref="V34:W34"/>
    <mergeCell ref="X34:Y34"/>
    <mergeCell ref="AJ34:AK34"/>
    <mergeCell ref="AL34:AM34"/>
    <mergeCell ref="AZ32:BA33"/>
    <mergeCell ref="AJ32:AK32"/>
    <mergeCell ref="AL32:AM32"/>
    <mergeCell ref="AN32:AO32"/>
    <mergeCell ref="AP32:AQ32"/>
    <mergeCell ref="AR32:AS32"/>
    <mergeCell ref="AT32:AU32"/>
    <mergeCell ref="AN33:AO33"/>
    <mergeCell ref="AP30:AQ30"/>
    <mergeCell ref="Z30:AA30"/>
    <mergeCell ref="AF32:AG32"/>
    <mergeCell ref="AH32:AI32"/>
    <mergeCell ref="AD31:AE31"/>
    <mergeCell ref="AF31:AG31"/>
    <mergeCell ref="AF30:AG30"/>
    <mergeCell ref="AZ30:BA31"/>
    <mergeCell ref="V31:W31"/>
    <mergeCell ref="X31:Y31"/>
    <mergeCell ref="Z31:AA31"/>
    <mergeCell ref="AB31:AC31"/>
    <mergeCell ref="AJ30:AK30"/>
    <mergeCell ref="AL30:AM30"/>
    <mergeCell ref="AN30:AO30"/>
    <mergeCell ref="AB30:AC30"/>
    <mergeCell ref="AD30:AE30"/>
    <mergeCell ref="V30:W30"/>
    <mergeCell ref="X30:Y30"/>
    <mergeCell ref="AZ28:BA29"/>
    <mergeCell ref="V29:W29"/>
    <mergeCell ref="X29:Y29"/>
    <mergeCell ref="Z29:AA29"/>
    <mergeCell ref="AB28:AC28"/>
    <mergeCell ref="AD28:AE28"/>
    <mergeCell ref="AF28:AG28"/>
    <mergeCell ref="V28:W28"/>
    <mergeCell ref="X28:Y28"/>
    <mergeCell ref="Z28:AA28"/>
    <mergeCell ref="A27:U27"/>
    <mergeCell ref="V27:W27"/>
    <mergeCell ref="X27:Y27"/>
    <mergeCell ref="Z27:AA27"/>
    <mergeCell ref="AB27:AC27"/>
    <mergeCell ref="Y22:Z22"/>
    <mergeCell ref="AI22:AJ22"/>
    <mergeCell ref="AU22:AY22"/>
    <mergeCell ref="BB22:BC22"/>
    <mergeCell ref="AA22:AB22"/>
    <mergeCell ref="AD22:AE22"/>
    <mergeCell ref="AK22:AL22"/>
    <mergeCell ref="BB21:BC21"/>
    <mergeCell ref="BD21:BE21"/>
    <mergeCell ref="AP22:AQ22"/>
    <mergeCell ref="AD27:AE27"/>
    <mergeCell ref="AF27:AG27"/>
    <mergeCell ref="BB23:BC23"/>
    <mergeCell ref="AH27:AI27"/>
    <mergeCell ref="AJ27:AK27"/>
    <mergeCell ref="AL27:AM27"/>
    <mergeCell ref="AN27:AO27"/>
    <mergeCell ref="BF21:BG22"/>
    <mergeCell ref="BH21:BI22"/>
    <mergeCell ref="BD22:BE22"/>
    <mergeCell ref="BD19:BE19"/>
    <mergeCell ref="BF19:BG20"/>
    <mergeCell ref="BH19:BI20"/>
    <mergeCell ref="BD20:BE20"/>
    <mergeCell ref="AP20:AT20"/>
    <mergeCell ref="BB20:BC20"/>
    <mergeCell ref="AU20:AV20"/>
    <mergeCell ref="AX20:AY20"/>
    <mergeCell ref="AX19:AY19"/>
    <mergeCell ref="BB19:BC19"/>
    <mergeCell ref="V19:W19"/>
    <mergeCell ref="Y19:Z19"/>
    <mergeCell ref="AA19:AB19"/>
    <mergeCell ref="AK19:AL19"/>
    <mergeCell ref="AF19:AG19"/>
    <mergeCell ref="AI19:AJ19"/>
    <mergeCell ref="AP19:AT19"/>
    <mergeCell ref="AU19:AV19"/>
    <mergeCell ref="BH17:BI18"/>
    <mergeCell ref="AA18:AB18"/>
    <mergeCell ref="AD18:AE18"/>
    <mergeCell ref="AK18:AO18"/>
    <mergeCell ref="AP18:AQ18"/>
    <mergeCell ref="AS18:AT18"/>
    <mergeCell ref="AU18:AV18"/>
    <mergeCell ref="AX18:AY18"/>
    <mergeCell ref="AZ18:BA18"/>
    <mergeCell ref="BB18:BC18"/>
    <mergeCell ref="BD17:BE17"/>
    <mergeCell ref="BF17:BG18"/>
    <mergeCell ref="BD18:BE18"/>
    <mergeCell ref="AU17:AV17"/>
    <mergeCell ref="AX17:AY17"/>
    <mergeCell ref="A17:A18"/>
    <mergeCell ref="B17:U18"/>
    <mergeCell ref="AA17:AB17"/>
    <mergeCell ref="AK17:AO17"/>
    <mergeCell ref="V17:W17"/>
    <mergeCell ref="Y17:Z17"/>
    <mergeCell ref="AD17:AE17"/>
    <mergeCell ref="AF17:AG17"/>
    <mergeCell ref="AI17:AJ17"/>
    <mergeCell ref="V18:W18"/>
    <mergeCell ref="BF15:BG16"/>
    <mergeCell ref="BH15:BI16"/>
    <mergeCell ref="AF16:AJ16"/>
    <mergeCell ref="AU16:AV16"/>
    <mergeCell ref="AX16:AY16"/>
    <mergeCell ref="BD16:BE16"/>
    <mergeCell ref="AX15:AY15"/>
    <mergeCell ref="AP16:AQ16"/>
    <mergeCell ref="AS16:AT16"/>
    <mergeCell ref="BD15:BE15"/>
    <mergeCell ref="A15:A16"/>
    <mergeCell ref="B15:U16"/>
    <mergeCell ref="AF15:AJ15"/>
    <mergeCell ref="AP15:AQ15"/>
    <mergeCell ref="V15:W15"/>
    <mergeCell ref="Y15:Z15"/>
    <mergeCell ref="V16:W16"/>
    <mergeCell ref="Y16:Z16"/>
    <mergeCell ref="AA16:AB16"/>
    <mergeCell ref="AD16:AE16"/>
    <mergeCell ref="AU12:AV12"/>
    <mergeCell ref="AX12:AY12"/>
    <mergeCell ref="AS13:AT13"/>
    <mergeCell ref="AK13:AL13"/>
    <mergeCell ref="AS12:AT12"/>
    <mergeCell ref="AP13:AQ13"/>
    <mergeCell ref="A13:A14"/>
    <mergeCell ref="B13:U14"/>
    <mergeCell ref="AA13:AE13"/>
    <mergeCell ref="AF13:AG13"/>
    <mergeCell ref="AA14:AE14"/>
    <mergeCell ref="AF14:AG14"/>
    <mergeCell ref="V14:W14"/>
    <mergeCell ref="A11:A12"/>
    <mergeCell ref="V11:Z11"/>
    <mergeCell ref="BD11:BE11"/>
    <mergeCell ref="BF11:BG12"/>
    <mergeCell ref="V12:Z12"/>
    <mergeCell ref="AA12:AB12"/>
    <mergeCell ref="BD12:BE12"/>
    <mergeCell ref="AN12:AO12"/>
    <mergeCell ref="AK11:AL11"/>
    <mergeCell ref="AK12:AL12"/>
    <mergeCell ref="BD10:BE10"/>
    <mergeCell ref="BF10:BG10"/>
    <mergeCell ref="BH10:BI10"/>
    <mergeCell ref="BH11:BI12"/>
    <mergeCell ref="BF13:BG14"/>
    <mergeCell ref="BH13:BI14"/>
    <mergeCell ref="BD14:BE14"/>
    <mergeCell ref="AU14:AV14"/>
    <mergeCell ref="AX14:AY14"/>
    <mergeCell ref="AU13:AV13"/>
    <mergeCell ref="AX13:AY13"/>
    <mergeCell ref="BD13:BE13"/>
    <mergeCell ref="AF18:AG18"/>
    <mergeCell ref="AI18:AJ18"/>
    <mergeCell ref="AK14:AL14"/>
    <mergeCell ref="Y14:Z14"/>
    <mergeCell ref="AD15:AE15"/>
    <mergeCell ref="AA15:AB15"/>
    <mergeCell ref="AN14:AO14"/>
    <mergeCell ref="AI14:AJ14"/>
    <mergeCell ref="AP17:AQ17"/>
    <mergeCell ref="AS17:AT17"/>
    <mergeCell ref="AK16:AL16"/>
    <mergeCell ref="AN16:AO16"/>
    <mergeCell ref="AK15:AL15"/>
    <mergeCell ref="AF20:AG20"/>
    <mergeCell ref="Y21:Z21"/>
    <mergeCell ref="AF21:AG21"/>
    <mergeCell ref="AI21:AJ21"/>
    <mergeCell ref="AA20:AB20"/>
    <mergeCell ref="AZ27:BA27"/>
    <mergeCell ref="AF22:AG22"/>
    <mergeCell ref="AZ22:BA22"/>
    <mergeCell ref="AZ23:BA23"/>
    <mergeCell ref="AU23:AY23"/>
    <mergeCell ref="AN22:AO22"/>
    <mergeCell ref="AS22:AT22"/>
    <mergeCell ref="AP27:AQ27"/>
    <mergeCell ref="AR27:AS27"/>
    <mergeCell ref="AT27:AU27"/>
    <mergeCell ref="AX28:AY28"/>
    <mergeCell ref="AP21:AQ21"/>
    <mergeCell ref="AS21:AT21"/>
    <mergeCell ref="AU21:AY21"/>
    <mergeCell ref="AP28:AQ28"/>
    <mergeCell ref="AR28:AS28"/>
    <mergeCell ref="AT28:AU28"/>
    <mergeCell ref="AV28:AW28"/>
    <mergeCell ref="AV27:AW27"/>
    <mergeCell ref="AX27:AY27"/>
    <mergeCell ref="AB29:AC29"/>
    <mergeCell ref="AD29:AE29"/>
    <mergeCell ref="AF29:AG29"/>
    <mergeCell ref="AH29:AI29"/>
    <mergeCell ref="AP29:AQ29"/>
    <mergeCell ref="AR29:AS29"/>
    <mergeCell ref="AT29:AU29"/>
    <mergeCell ref="AD21:AE21"/>
    <mergeCell ref="AJ29:AK29"/>
    <mergeCell ref="AL29:AM29"/>
    <mergeCell ref="AN29:AO29"/>
    <mergeCell ref="AK21:AL21"/>
    <mergeCell ref="AH28:AI28"/>
    <mergeCell ref="AJ28:AK28"/>
    <mergeCell ref="AV29:AW29"/>
    <mergeCell ref="AX29:AY29"/>
    <mergeCell ref="AR30:AS30"/>
    <mergeCell ref="AT30:AU30"/>
    <mergeCell ref="AV30:AW30"/>
    <mergeCell ref="AX30:AY30"/>
    <mergeCell ref="AN19:AO19"/>
    <mergeCell ref="AI20:AJ20"/>
    <mergeCell ref="AL28:AM28"/>
    <mergeCell ref="AH30:AI30"/>
    <mergeCell ref="AN21:AO21"/>
    <mergeCell ref="AN20:AO20"/>
    <mergeCell ref="AK20:AL20"/>
    <mergeCell ref="AN28:AO28"/>
    <mergeCell ref="AD11:AE11"/>
    <mergeCell ref="Y13:Z13"/>
    <mergeCell ref="AN13:AO13"/>
    <mergeCell ref="AI13:AJ13"/>
    <mergeCell ref="AI12:AJ12"/>
    <mergeCell ref="B19:U20"/>
    <mergeCell ref="V20:W20"/>
    <mergeCell ref="V21:W21"/>
    <mergeCell ref="AA11:AB11"/>
    <mergeCell ref="AA21:AB21"/>
    <mergeCell ref="Y20:Z20"/>
    <mergeCell ref="Y18:Z18"/>
    <mergeCell ref="AV31:AW31"/>
    <mergeCell ref="AX31:AY31"/>
    <mergeCell ref="V32:W32"/>
    <mergeCell ref="AV32:AW32"/>
    <mergeCell ref="AX32:AY32"/>
    <mergeCell ref="AR31:AS31"/>
    <mergeCell ref="AL31:AM31"/>
    <mergeCell ref="AN31:AO31"/>
    <mergeCell ref="AP31:AQ31"/>
    <mergeCell ref="AD32:AE32"/>
    <mergeCell ref="BB10:BC10"/>
    <mergeCell ref="AZ19:BA19"/>
    <mergeCell ref="AD12:AE12"/>
    <mergeCell ref="AK10:AO10"/>
    <mergeCell ref="AP10:AT10"/>
    <mergeCell ref="AU10:AY10"/>
    <mergeCell ref="AZ10:BA10"/>
    <mergeCell ref="AZ17:BA17"/>
    <mergeCell ref="BB17:BC17"/>
    <mergeCell ref="AP12:AQ12"/>
    <mergeCell ref="AF33:AG33"/>
    <mergeCell ref="AH33:AI33"/>
    <mergeCell ref="A10:U10"/>
    <mergeCell ref="V10:Z10"/>
    <mergeCell ref="AA10:AE10"/>
    <mergeCell ref="AF10:AJ10"/>
    <mergeCell ref="A19:A20"/>
    <mergeCell ref="A21:A22"/>
    <mergeCell ref="B21:U22"/>
    <mergeCell ref="V22:W22"/>
    <mergeCell ref="AX35:AY35"/>
    <mergeCell ref="AU15:AV15"/>
    <mergeCell ref="AS15:AT15"/>
    <mergeCell ref="AT34:AU34"/>
    <mergeCell ref="AV34:AW34"/>
    <mergeCell ref="AR33:AS33"/>
    <mergeCell ref="AT33:AU33"/>
    <mergeCell ref="AV33:AW33"/>
    <mergeCell ref="AX33:AY33"/>
    <mergeCell ref="AT31:AU31"/>
    <mergeCell ref="AR36:AS36"/>
    <mergeCell ref="AD20:AE20"/>
    <mergeCell ref="AN35:AO35"/>
    <mergeCell ref="AP35:AQ35"/>
    <mergeCell ref="AR35:AS35"/>
    <mergeCell ref="AJ33:AK33"/>
    <mergeCell ref="AL33:AM33"/>
    <mergeCell ref="AP33:AQ33"/>
    <mergeCell ref="AH31:AI31"/>
    <mergeCell ref="AJ31:AK31"/>
    <mergeCell ref="AS11:AT11"/>
    <mergeCell ref="AP11:AQ11"/>
    <mergeCell ref="V13:W13"/>
    <mergeCell ref="V33:W33"/>
    <mergeCell ref="AD19:AE19"/>
    <mergeCell ref="AS14:AT14"/>
    <mergeCell ref="AP14:AQ14"/>
    <mergeCell ref="AN15:AO15"/>
    <mergeCell ref="AB33:AC33"/>
    <mergeCell ref="AD33:AE33"/>
    <mergeCell ref="AX36:AY36"/>
    <mergeCell ref="X32:Y32"/>
    <mergeCell ref="Z32:AA32"/>
    <mergeCell ref="AB32:AC32"/>
    <mergeCell ref="X33:Y33"/>
    <mergeCell ref="Z33:AA33"/>
    <mergeCell ref="AT36:AU36"/>
    <mergeCell ref="AX34:AY34"/>
    <mergeCell ref="AT35:AU35"/>
    <mergeCell ref="AV35:AW35"/>
    <mergeCell ref="V38:W38"/>
    <mergeCell ref="X38:Y38"/>
    <mergeCell ref="V39:W39"/>
    <mergeCell ref="X39:Y39"/>
    <mergeCell ref="A1:BG1"/>
    <mergeCell ref="A2:BG2"/>
    <mergeCell ref="A3:BG3"/>
    <mergeCell ref="A4:BG4"/>
    <mergeCell ref="A5:BG5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BB11:BC11"/>
    <mergeCell ref="AZ11:BA11"/>
    <mergeCell ref="AZ12:BA12"/>
    <mergeCell ref="AZ13:BA13"/>
    <mergeCell ref="BB13:BC13"/>
    <mergeCell ref="BB12:BC12"/>
    <mergeCell ref="AN39:AO39"/>
    <mergeCell ref="AZ14:BA14"/>
    <mergeCell ref="BB14:BC14"/>
    <mergeCell ref="AZ20:BA20"/>
    <mergeCell ref="AZ21:BA21"/>
    <mergeCell ref="AZ15:BA15"/>
    <mergeCell ref="AZ16:BA16"/>
    <mergeCell ref="BB16:BC16"/>
    <mergeCell ref="BB15:BC15"/>
    <mergeCell ref="AV36:AW36"/>
    <mergeCell ref="AF39:AG39"/>
    <mergeCell ref="AH39:AI39"/>
    <mergeCell ref="AJ39:AK39"/>
    <mergeCell ref="AL39:AM39"/>
    <mergeCell ref="A6:BG6"/>
    <mergeCell ref="AP39:AQ39"/>
    <mergeCell ref="AR39:AS39"/>
    <mergeCell ref="AT39:AU39"/>
    <mergeCell ref="AV39:AW39"/>
    <mergeCell ref="AX39:AY39"/>
    <mergeCell ref="AZ38:BA39"/>
    <mergeCell ref="Z39:AA39"/>
    <mergeCell ref="AB39:AC39"/>
    <mergeCell ref="AD39:AE39"/>
    <mergeCell ref="AH40:AI40"/>
    <mergeCell ref="AJ40:AK40"/>
    <mergeCell ref="V40:W40"/>
    <mergeCell ref="X40:Y40"/>
    <mergeCell ref="Z40:AA40"/>
    <mergeCell ref="AB40:AC40"/>
    <mergeCell ref="AT40:AU40"/>
    <mergeCell ref="AV40:AW40"/>
    <mergeCell ref="AX40:AY40"/>
    <mergeCell ref="B40:U40"/>
    <mergeCell ref="AL40:AM40"/>
    <mergeCell ref="AN40:AO40"/>
    <mergeCell ref="AP40:AQ40"/>
    <mergeCell ref="AR40:AS40"/>
    <mergeCell ref="AD40:AE40"/>
    <mergeCell ref="AF40:AG40"/>
    <mergeCell ref="AN41:AY41"/>
    <mergeCell ref="V26:AG26"/>
    <mergeCell ref="A25:BA25"/>
    <mergeCell ref="AH26:BA26"/>
    <mergeCell ref="A28:U29"/>
    <mergeCell ref="A30:U31"/>
    <mergeCell ref="A32:U33"/>
    <mergeCell ref="A34:U35"/>
    <mergeCell ref="A36:U37"/>
    <mergeCell ref="A38:U39"/>
  </mergeCells>
  <printOptions horizontalCentered="1"/>
  <pageMargins left="0.3937007874015748" right="0.3937007874015748" top="0.3937007874015748" bottom="0.6299212598425197" header="0.31496062992125984" footer="0.5118110236220472"/>
  <pageSetup fitToHeight="1" fitToWidth="1" horizontalDpi="120" verticalDpi="120" orientation="portrait" paperSize="9" scale="92" r:id="rId4"/>
  <legacyDrawing r:id="rId3"/>
  <oleObjects>
    <oleObject progId="PBrush" shapeId="1566855" r:id="rId1"/>
    <oleObject progId="PBrush" shapeId="156704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8"/>
  <sheetViews>
    <sheetView showGridLines="0" zoomScale="90" zoomScaleNormal="90" workbookViewId="0" topLeftCell="A1">
      <selection activeCell="A1" sqref="A1:CK1"/>
    </sheetView>
  </sheetViews>
  <sheetFormatPr defaultColWidth="9.140625" defaultRowHeight="12.75"/>
  <cols>
    <col min="1" max="1" width="3.00390625" style="0" customWidth="1"/>
    <col min="2" max="91" width="1.7109375" style="0" customWidth="1"/>
    <col min="92" max="16384" width="11.421875" style="0" customWidth="1"/>
  </cols>
  <sheetData>
    <row r="1" spans="1:89" ht="19.5">
      <c r="A1" s="289" t="s">
        <v>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</row>
    <row r="2" spans="1:89" ht="12.75">
      <c r="A2" s="290" t="s">
        <v>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</row>
    <row r="3" spans="1:89" ht="12.75">
      <c r="A3" s="291" t="s">
        <v>36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</row>
    <row r="4" spans="1:89" ht="12.75">
      <c r="A4" s="291" t="s">
        <v>37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</row>
    <row r="5" spans="1:89" ht="12.75">
      <c r="A5" s="292" t="s">
        <v>38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</row>
    <row r="6" spans="1:89" ht="27.75">
      <c r="A6" s="288" t="s">
        <v>39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</row>
    <row r="7" spans="1:67" s="1" customFormat="1" ht="19.5" thickBot="1">
      <c r="A7" s="29" t="s">
        <v>0</v>
      </c>
      <c r="AK7" s="31"/>
      <c r="BM7" s="31" t="s">
        <v>40</v>
      </c>
      <c r="BO7" s="31"/>
    </row>
    <row r="8" spans="1:87" s="1" customFormat="1" ht="14.25" thickBot="1" thickTop="1">
      <c r="A8" s="248" t="s">
        <v>2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50"/>
      <c r="V8" s="346">
        <v>1</v>
      </c>
      <c r="W8" s="344"/>
      <c r="X8" s="344"/>
      <c r="Y8" s="344"/>
      <c r="Z8" s="345"/>
      <c r="AA8" s="343">
        <v>2</v>
      </c>
      <c r="AB8" s="344"/>
      <c r="AC8" s="344"/>
      <c r="AD8" s="344"/>
      <c r="AE8" s="345"/>
      <c r="AF8" s="343">
        <v>3</v>
      </c>
      <c r="AG8" s="344"/>
      <c r="AH8" s="344"/>
      <c r="AI8" s="344"/>
      <c r="AJ8" s="345"/>
      <c r="AK8" s="343">
        <v>4</v>
      </c>
      <c r="AL8" s="344"/>
      <c r="AM8" s="344"/>
      <c r="AN8" s="344"/>
      <c r="AO8" s="345"/>
      <c r="AP8" s="343">
        <v>5</v>
      </c>
      <c r="AQ8" s="344"/>
      <c r="AR8" s="344"/>
      <c r="AS8" s="344"/>
      <c r="AT8" s="344"/>
      <c r="AU8" s="343">
        <v>6</v>
      </c>
      <c r="AV8" s="344"/>
      <c r="AW8" s="344"/>
      <c r="AX8" s="344"/>
      <c r="AY8" s="345"/>
      <c r="AZ8" s="343">
        <v>7</v>
      </c>
      <c r="BA8" s="344"/>
      <c r="BB8" s="344"/>
      <c r="BC8" s="344"/>
      <c r="BD8" s="345"/>
      <c r="BE8" s="344">
        <v>8</v>
      </c>
      <c r="BF8" s="344"/>
      <c r="BG8" s="344"/>
      <c r="BH8" s="344"/>
      <c r="BI8" s="344"/>
      <c r="BJ8" s="488">
        <v>9</v>
      </c>
      <c r="BK8" s="489"/>
      <c r="BL8" s="489"/>
      <c r="BM8" s="489"/>
      <c r="BN8" s="490"/>
      <c r="BO8" s="489">
        <v>10</v>
      </c>
      <c r="BP8" s="489"/>
      <c r="BQ8" s="489"/>
      <c r="BR8" s="489"/>
      <c r="BS8" s="489"/>
      <c r="BT8" s="343">
        <v>11</v>
      </c>
      <c r="BU8" s="344"/>
      <c r="BV8" s="344"/>
      <c r="BW8" s="344"/>
      <c r="BX8" s="345"/>
      <c r="BY8" s="344">
        <v>12</v>
      </c>
      <c r="BZ8" s="344"/>
      <c r="CA8" s="344"/>
      <c r="CB8" s="344"/>
      <c r="CC8" s="421"/>
      <c r="CD8" s="554" t="s">
        <v>3</v>
      </c>
      <c r="CE8" s="555"/>
      <c r="CF8" s="552" t="s">
        <v>4</v>
      </c>
      <c r="CG8" s="553"/>
      <c r="CH8" s="216" t="s">
        <v>33</v>
      </c>
      <c r="CI8" s="217"/>
    </row>
    <row r="9" spans="1:87" s="1" customFormat="1" ht="13.5" thickTop="1">
      <c r="A9" s="20">
        <v>1</v>
      </c>
      <c r="B9" s="482" t="s">
        <v>64</v>
      </c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4"/>
      <c r="V9" s="63"/>
      <c r="W9" s="63"/>
      <c r="X9" s="63"/>
      <c r="Y9" s="63"/>
      <c r="Z9" s="63"/>
      <c r="AA9" s="330">
        <v>10</v>
      </c>
      <c r="AB9" s="328"/>
      <c r="AC9" s="114" t="s">
        <v>5</v>
      </c>
      <c r="AD9" s="328">
        <v>1</v>
      </c>
      <c r="AE9" s="329"/>
      <c r="AF9" s="330">
        <v>5</v>
      </c>
      <c r="AG9" s="328"/>
      <c r="AH9" s="114" t="s">
        <v>5</v>
      </c>
      <c r="AI9" s="328">
        <v>1</v>
      </c>
      <c r="AJ9" s="329"/>
      <c r="AK9" s="330">
        <v>17</v>
      </c>
      <c r="AL9" s="328"/>
      <c r="AM9" s="114" t="s">
        <v>5</v>
      </c>
      <c r="AN9" s="328">
        <v>3</v>
      </c>
      <c r="AO9" s="329"/>
      <c r="AP9" s="330">
        <v>14</v>
      </c>
      <c r="AQ9" s="328"/>
      <c r="AR9" s="114" t="s">
        <v>5</v>
      </c>
      <c r="AS9" s="328">
        <v>0</v>
      </c>
      <c r="AT9" s="329"/>
      <c r="AU9" s="491">
        <v>10</v>
      </c>
      <c r="AV9" s="492"/>
      <c r="AW9" s="113" t="s">
        <v>5</v>
      </c>
      <c r="AX9" s="485">
        <v>1</v>
      </c>
      <c r="AY9" s="486"/>
      <c r="AZ9" s="487">
        <v>10</v>
      </c>
      <c r="BA9" s="485"/>
      <c r="BB9" s="113" t="s">
        <v>5</v>
      </c>
      <c r="BC9" s="485">
        <v>3</v>
      </c>
      <c r="BD9" s="486"/>
      <c r="BE9" s="330">
        <v>11</v>
      </c>
      <c r="BF9" s="328"/>
      <c r="BG9" s="114" t="s">
        <v>5</v>
      </c>
      <c r="BH9" s="328">
        <v>0</v>
      </c>
      <c r="BI9" s="329"/>
      <c r="BJ9" s="436">
        <v>1</v>
      </c>
      <c r="BK9" s="413"/>
      <c r="BL9" s="153" t="s">
        <v>5</v>
      </c>
      <c r="BM9" s="456">
        <v>7</v>
      </c>
      <c r="BN9" s="457"/>
      <c r="BO9" s="330">
        <v>9</v>
      </c>
      <c r="BP9" s="328"/>
      <c r="BQ9" s="156" t="s">
        <v>5</v>
      </c>
      <c r="BR9" s="328">
        <v>4</v>
      </c>
      <c r="BS9" s="329"/>
      <c r="BT9" s="330">
        <v>3</v>
      </c>
      <c r="BU9" s="328"/>
      <c r="BV9" s="114" t="s">
        <v>5</v>
      </c>
      <c r="BW9" s="328">
        <v>1</v>
      </c>
      <c r="BX9" s="329"/>
      <c r="BY9" s="328">
        <v>6</v>
      </c>
      <c r="BZ9" s="328"/>
      <c r="CA9" s="114" t="s">
        <v>5</v>
      </c>
      <c r="CB9" s="328">
        <v>0</v>
      </c>
      <c r="CC9" s="525"/>
      <c r="CD9" s="218">
        <f>SUM(V9+AA9+AF9+AK9+AP9+AU9+AZ9+BE9+BJ9+BO9+BT9+BY9)</f>
        <v>96</v>
      </c>
      <c r="CE9" s="551"/>
      <c r="CF9" s="556">
        <f>SUM(Y9+AD9+AI9+AN9+AS9+AX9+BC9+BH9+BM9+BR9+BW9+CB9)</f>
        <v>21</v>
      </c>
      <c r="CG9" s="219"/>
      <c r="CH9" s="524">
        <v>30</v>
      </c>
      <c r="CI9" s="525"/>
    </row>
    <row r="10" spans="1:87" s="1" customFormat="1" ht="12.75">
      <c r="A10" s="21">
        <v>2</v>
      </c>
      <c r="B10" s="458" t="s">
        <v>79</v>
      </c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60"/>
      <c r="V10" s="475">
        <v>1</v>
      </c>
      <c r="W10" s="456"/>
      <c r="X10" s="115" t="s">
        <v>5</v>
      </c>
      <c r="Y10" s="456">
        <v>10</v>
      </c>
      <c r="Z10" s="457"/>
      <c r="AA10" s="64"/>
      <c r="AB10" s="65"/>
      <c r="AC10" s="65"/>
      <c r="AD10" s="65"/>
      <c r="AE10" s="65"/>
      <c r="AF10" s="455">
        <v>2</v>
      </c>
      <c r="AG10" s="456"/>
      <c r="AH10" s="115" t="s">
        <v>5</v>
      </c>
      <c r="AI10" s="456">
        <v>3</v>
      </c>
      <c r="AJ10" s="457"/>
      <c r="AK10" s="452">
        <v>5</v>
      </c>
      <c r="AL10" s="453"/>
      <c r="AM10" s="109" t="s">
        <v>5</v>
      </c>
      <c r="AN10" s="453">
        <v>1</v>
      </c>
      <c r="AO10" s="454"/>
      <c r="AP10" s="452">
        <v>4</v>
      </c>
      <c r="AQ10" s="453"/>
      <c r="AR10" s="109" t="s">
        <v>5</v>
      </c>
      <c r="AS10" s="453">
        <v>2</v>
      </c>
      <c r="AT10" s="454"/>
      <c r="AU10" s="447">
        <v>3</v>
      </c>
      <c r="AV10" s="448"/>
      <c r="AW10" s="111" t="s">
        <v>5</v>
      </c>
      <c r="AX10" s="448">
        <v>9</v>
      </c>
      <c r="AY10" s="462"/>
      <c r="AZ10" s="447">
        <v>1</v>
      </c>
      <c r="BA10" s="448"/>
      <c r="BB10" s="111" t="s">
        <v>5</v>
      </c>
      <c r="BC10" s="448">
        <v>2</v>
      </c>
      <c r="BD10" s="462"/>
      <c r="BE10" s="455">
        <v>2</v>
      </c>
      <c r="BF10" s="456"/>
      <c r="BG10" s="115" t="s">
        <v>5</v>
      </c>
      <c r="BH10" s="456">
        <v>4</v>
      </c>
      <c r="BI10" s="457"/>
      <c r="BJ10" s="455">
        <v>1</v>
      </c>
      <c r="BK10" s="456"/>
      <c r="BL10" s="137" t="s">
        <v>5</v>
      </c>
      <c r="BM10" s="456">
        <v>4</v>
      </c>
      <c r="BN10" s="457"/>
      <c r="BO10" s="455">
        <v>2</v>
      </c>
      <c r="BP10" s="456"/>
      <c r="BQ10" s="137" t="s">
        <v>5</v>
      </c>
      <c r="BR10" s="456">
        <v>4</v>
      </c>
      <c r="BS10" s="457"/>
      <c r="BT10" s="455">
        <v>2</v>
      </c>
      <c r="BU10" s="456"/>
      <c r="BV10" s="115" t="s">
        <v>5</v>
      </c>
      <c r="BW10" s="456">
        <v>4</v>
      </c>
      <c r="BX10" s="457"/>
      <c r="BY10" s="453">
        <v>2</v>
      </c>
      <c r="BZ10" s="453"/>
      <c r="CA10" s="109" t="s">
        <v>5</v>
      </c>
      <c r="CB10" s="453">
        <v>1</v>
      </c>
      <c r="CC10" s="537"/>
      <c r="CD10" s="547">
        <f>SUM(V10+AA10+AF10+AK10+AP10+AU10+AZ10+BE10+BJ10+BO10+BT10+BY10)</f>
        <v>25</v>
      </c>
      <c r="CE10" s="548"/>
      <c r="CF10" s="549">
        <f>SUM(Y10+AD10+AI10+AN10+AS10+AX10+BC10+BH10+BM10+BR10+BW10+CB10)</f>
        <v>44</v>
      </c>
      <c r="CG10" s="550"/>
      <c r="CH10" s="536">
        <v>9</v>
      </c>
      <c r="CI10" s="537"/>
    </row>
    <row r="11" spans="1:87" s="1" customFormat="1" ht="12.75">
      <c r="A11" s="21">
        <v>3</v>
      </c>
      <c r="B11" s="458" t="s">
        <v>65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60"/>
      <c r="V11" s="475">
        <v>1</v>
      </c>
      <c r="W11" s="456"/>
      <c r="X11" s="115" t="s">
        <v>5</v>
      </c>
      <c r="Y11" s="456">
        <v>5</v>
      </c>
      <c r="Z11" s="457"/>
      <c r="AA11" s="452">
        <v>3</v>
      </c>
      <c r="AB11" s="453"/>
      <c r="AC11" s="109" t="s">
        <v>5</v>
      </c>
      <c r="AD11" s="453">
        <v>2</v>
      </c>
      <c r="AE11" s="454"/>
      <c r="AF11" s="64"/>
      <c r="AG11" s="65"/>
      <c r="AH11" s="65"/>
      <c r="AI11" s="65"/>
      <c r="AJ11" s="65"/>
      <c r="AK11" s="452">
        <v>5</v>
      </c>
      <c r="AL11" s="453"/>
      <c r="AM11" s="109" t="s">
        <v>5</v>
      </c>
      <c r="AN11" s="453">
        <v>2</v>
      </c>
      <c r="AO11" s="454"/>
      <c r="AP11" s="455">
        <v>2</v>
      </c>
      <c r="AQ11" s="456"/>
      <c r="AR11" s="115" t="s">
        <v>5</v>
      </c>
      <c r="AS11" s="456">
        <v>4</v>
      </c>
      <c r="AT11" s="456"/>
      <c r="AU11" s="447">
        <v>2</v>
      </c>
      <c r="AV11" s="448"/>
      <c r="AW11" s="111" t="s">
        <v>5</v>
      </c>
      <c r="AX11" s="448">
        <v>3</v>
      </c>
      <c r="AY11" s="462"/>
      <c r="AZ11" s="451">
        <v>4</v>
      </c>
      <c r="BA11" s="449"/>
      <c r="BB11" s="144" t="s">
        <v>5</v>
      </c>
      <c r="BC11" s="449">
        <v>1</v>
      </c>
      <c r="BD11" s="450"/>
      <c r="BE11" s="455">
        <v>2</v>
      </c>
      <c r="BF11" s="456"/>
      <c r="BG11" s="115" t="s">
        <v>5</v>
      </c>
      <c r="BH11" s="456">
        <v>3</v>
      </c>
      <c r="BI11" s="457"/>
      <c r="BJ11" s="455">
        <v>0</v>
      </c>
      <c r="BK11" s="456"/>
      <c r="BL11" s="137" t="s">
        <v>5</v>
      </c>
      <c r="BM11" s="456">
        <v>10</v>
      </c>
      <c r="BN11" s="457"/>
      <c r="BO11" s="463">
        <v>1</v>
      </c>
      <c r="BP11" s="464"/>
      <c r="BQ11" s="76" t="s">
        <v>5</v>
      </c>
      <c r="BR11" s="464">
        <v>1</v>
      </c>
      <c r="BS11" s="465"/>
      <c r="BT11" s="455">
        <v>4</v>
      </c>
      <c r="BU11" s="456"/>
      <c r="BV11" s="115" t="s">
        <v>5</v>
      </c>
      <c r="BW11" s="456">
        <v>7</v>
      </c>
      <c r="BX11" s="457"/>
      <c r="BY11" s="464">
        <v>3</v>
      </c>
      <c r="BZ11" s="464"/>
      <c r="CA11" s="43" t="s">
        <v>5</v>
      </c>
      <c r="CB11" s="464">
        <v>3</v>
      </c>
      <c r="CC11" s="546"/>
      <c r="CD11" s="547">
        <f aca="true" t="shared" si="0" ref="CD11:CD19">SUM(V11+AA11+AF11+AK11+AP11+AU11+AZ11+BE11+BJ11+BO11+BT11+BY11)</f>
        <v>27</v>
      </c>
      <c r="CE11" s="548"/>
      <c r="CF11" s="549">
        <f aca="true" t="shared" si="1" ref="CF11:CF19">SUM(Y11+AD11+AI11+AN11+AS11+AX11+BC11+BH11+BM11+BR11+BW11+CB11)</f>
        <v>41</v>
      </c>
      <c r="CG11" s="550"/>
      <c r="CH11" s="536">
        <v>11</v>
      </c>
      <c r="CI11" s="537"/>
    </row>
    <row r="12" spans="1:87" s="1" customFormat="1" ht="12.75">
      <c r="A12" s="21">
        <v>4</v>
      </c>
      <c r="B12" s="458" t="s">
        <v>80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60"/>
      <c r="V12" s="475">
        <v>3</v>
      </c>
      <c r="W12" s="456"/>
      <c r="X12" s="115" t="s">
        <v>5</v>
      </c>
      <c r="Y12" s="456">
        <v>17</v>
      </c>
      <c r="Z12" s="457"/>
      <c r="AA12" s="455">
        <v>1</v>
      </c>
      <c r="AB12" s="456"/>
      <c r="AC12" s="115" t="s">
        <v>5</v>
      </c>
      <c r="AD12" s="456">
        <v>5</v>
      </c>
      <c r="AE12" s="457"/>
      <c r="AF12" s="455">
        <v>2</v>
      </c>
      <c r="AG12" s="456"/>
      <c r="AH12" s="115" t="s">
        <v>5</v>
      </c>
      <c r="AI12" s="456">
        <v>5</v>
      </c>
      <c r="AJ12" s="457"/>
      <c r="AK12" s="64"/>
      <c r="AL12" s="65"/>
      <c r="AM12" s="65"/>
      <c r="AN12" s="65"/>
      <c r="AO12" s="65"/>
      <c r="AP12" s="455">
        <v>1</v>
      </c>
      <c r="AQ12" s="456"/>
      <c r="AR12" s="115" t="s">
        <v>5</v>
      </c>
      <c r="AS12" s="456">
        <v>7</v>
      </c>
      <c r="AT12" s="456"/>
      <c r="AU12" s="447">
        <v>0</v>
      </c>
      <c r="AV12" s="448"/>
      <c r="AW12" s="111" t="s">
        <v>5</v>
      </c>
      <c r="AX12" s="448">
        <v>9</v>
      </c>
      <c r="AY12" s="462"/>
      <c r="AZ12" s="451">
        <v>8</v>
      </c>
      <c r="BA12" s="449"/>
      <c r="BB12" s="144" t="s">
        <v>5</v>
      </c>
      <c r="BC12" s="449">
        <v>4</v>
      </c>
      <c r="BD12" s="450"/>
      <c r="BE12" s="455">
        <v>2</v>
      </c>
      <c r="BF12" s="456"/>
      <c r="BG12" s="115" t="s">
        <v>5</v>
      </c>
      <c r="BH12" s="456">
        <v>9</v>
      </c>
      <c r="BI12" s="457"/>
      <c r="BJ12" s="455">
        <v>0</v>
      </c>
      <c r="BK12" s="456"/>
      <c r="BL12" s="137" t="s">
        <v>5</v>
      </c>
      <c r="BM12" s="456">
        <v>12</v>
      </c>
      <c r="BN12" s="457"/>
      <c r="BO12" s="455">
        <v>1</v>
      </c>
      <c r="BP12" s="456"/>
      <c r="BQ12" s="137" t="s">
        <v>5</v>
      </c>
      <c r="BR12" s="456">
        <v>9</v>
      </c>
      <c r="BS12" s="457"/>
      <c r="BT12" s="455">
        <v>1</v>
      </c>
      <c r="BU12" s="456"/>
      <c r="BV12" s="115" t="s">
        <v>5</v>
      </c>
      <c r="BW12" s="456">
        <v>14</v>
      </c>
      <c r="BX12" s="457"/>
      <c r="BY12" s="456">
        <v>0</v>
      </c>
      <c r="BZ12" s="456"/>
      <c r="CA12" s="115" t="s">
        <v>5</v>
      </c>
      <c r="CB12" s="456">
        <v>5</v>
      </c>
      <c r="CC12" s="545"/>
      <c r="CD12" s="547">
        <f t="shared" si="0"/>
        <v>19</v>
      </c>
      <c r="CE12" s="548"/>
      <c r="CF12" s="549">
        <f t="shared" si="1"/>
        <v>96</v>
      </c>
      <c r="CG12" s="550"/>
      <c r="CH12" s="536">
        <v>3</v>
      </c>
      <c r="CI12" s="537"/>
    </row>
    <row r="13" spans="1:87" s="1" customFormat="1" ht="12.75">
      <c r="A13" s="71">
        <v>5</v>
      </c>
      <c r="B13" s="458" t="s">
        <v>66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60"/>
      <c r="V13" s="475">
        <v>0</v>
      </c>
      <c r="W13" s="456"/>
      <c r="X13" s="110" t="s">
        <v>5</v>
      </c>
      <c r="Y13" s="456">
        <v>14</v>
      </c>
      <c r="Z13" s="457"/>
      <c r="AA13" s="455">
        <v>2</v>
      </c>
      <c r="AB13" s="456"/>
      <c r="AC13" s="110" t="s">
        <v>5</v>
      </c>
      <c r="AD13" s="456">
        <v>4</v>
      </c>
      <c r="AE13" s="457"/>
      <c r="AF13" s="474">
        <v>4</v>
      </c>
      <c r="AG13" s="472"/>
      <c r="AH13" s="138" t="s">
        <v>5</v>
      </c>
      <c r="AI13" s="472">
        <v>2</v>
      </c>
      <c r="AJ13" s="473"/>
      <c r="AK13" s="474">
        <v>7</v>
      </c>
      <c r="AL13" s="472"/>
      <c r="AM13" s="138" t="s">
        <v>5</v>
      </c>
      <c r="AN13" s="472">
        <v>1</v>
      </c>
      <c r="AO13" s="473"/>
      <c r="AP13" s="86"/>
      <c r="AQ13" s="87"/>
      <c r="AR13" s="87"/>
      <c r="AS13" s="87"/>
      <c r="AT13" s="87"/>
      <c r="AU13" s="447">
        <v>0</v>
      </c>
      <c r="AV13" s="448"/>
      <c r="AW13" s="111" t="s">
        <v>5</v>
      </c>
      <c r="AX13" s="448">
        <v>7</v>
      </c>
      <c r="AY13" s="462"/>
      <c r="AZ13" s="447">
        <v>1</v>
      </c>
      <c r="BA13" s="448"/>
      <c r="BB13" s="111" t="s">
        <v>5</v>
      </c>
      <c r="BC13" s="448">
        <v>3</v>
      </c>
      <c r="BD13" s="462"/>
      <c r="BE13" s="455">
        <v>2</v>
      </c>
      <c r="BF13" s="456"/>
      <c r="BG13" s="115" t="s">
        <v>5</v>
      </c>
      <c r="BH13" s="456">
        <v>8</v>
      </c>
      <c r="BI13" s="457"/>
      <c r="BJ13" s="455">
        <v>0</v>
      </c>
      <c r="BK13" s="456"/>
      <c r="BL13" s="137" t="s">
        <v>5</v>
      </c>
      <c r="BM13" s="456">
        <v>6</v>
      </c>
      <c r="BN13" s="457"/>
      <c r="BO13" s="455">
        <v>3</v>
      </c>
      <c r="BP13" s="456"/>
      <c r="BQ13" s="137" t="s">
        <v>5</v>
      </c>
      <c r="BR13" s="456">
        <v>8</v>
      </c>
      <c r="BS13" s="457"/>
      <c r="BT13" s="455">
        <v>1</v>
      </c>
      <c r="BU13" s="456"/>
      <c r="BV13" s="115" t="s">
        <v>5</v>
      </c>
      <c r="BW13" s="456">
        <v>7</v>
      </c>
      <c r="BX13" s="457"/>
      <c r="BY13" s="456">
        <v>1</v>
      </c>
      <c r="BZ13" s="456"/>
      <c r="CA13" s="115" t="s">
        <v>5</v>
      </c>
      <c r="CB13" s="456">
        <v>6</v>
      </c>
      <c r="CC13" s="545"/>
      <c r="CD13" s="547">
        <f t="shared" si="0"/>
        <v>21</v>
      </c>
      <c r="CE13" s="548"/>
      <c r="CF13" s="549">
        <f t="shared" si="1"/>
        <v>66</v>
      </c>
      <c r="CG13" s="550"/>
      <c r="CH13" s="536">
        <v>6</v>
      </c>
      <c r="CI13" s="537"/>
    </row>
    <row r="14" spans="1:87" s="1" customFormat="1" ht="12.75">
      <c r="A14" s="21">
        <v>6</v>
      </c>
      <c r="B14" s="458" t="s">
        <v>60</v>
      </c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60"/>
      <c r="V14" s="461">
        <v>1</v>
      </c>
      <c r="W14" s="448"/>
      <c r="X14" s="112" t="s">
        <v>5</v>
      </c>
      <c r="Y14" s="448">
        <v>10</v>
      </c>
      <c r="Z14" s="462"/>
      <c r="AA14" s="451">
        <v>9</v>
      </c>
      <c r="AB14" s="449"/>
      <c r="AC14" s="117" t="s">
        <v>5</v>
      </c>
      <c r="AD14" s="449">
        <v>3</v>
      </c>
      <c r="AE14" s="450"/>
      <c r="AF14" s="451">
        <v>3</v>
      </c>
      <c r="AG14" s="449"/>
      <c r="AH14" s="117" t="s">
        <v>5</v>
      </c>
      <c r="AI14" s="449">
        <v>2</v>
      </c>
      <c r="AJ14" s="450"/>
      <c r="AK14" s="451">
        <v>9</v>
      </c>
      <c r="AL14" s="449"/>
      <c r="AM14" s="117" t="s">
        <v>5</v>
      </c>
      <c r="AN14" s="449">
        <v>0</v>
      </c>
      <c r="AO14" s="450"/>
      <c r="AP14" s="451">
        <v>7</v>
      </c>
      <c r="AQ14" s="449"/>
      <c r="AR14" s="117" t="s">
        <v>5</v>
      </c>
      <c r="AS14" s="449">
        <v>0</v>
      </c>
      <c r="AT14" s="450"/>
      <c r="AU14" s="64"/>
      <c r="AV14" s="88"/>
      <c r="AW14" s="88"/>
      <c r="AX14" s="88"/>
      <c r="AY14" s="88"/>
      <c r="AZ14" s="452">
        <v>3</v>
      </c>
      <c r="BA14" s="453"/>
      <c r="BB14" s="106" t="s">
        <v>5</v>
      </c>
      <c r="BC14" s="453">
        <v>1</v>
      </c>
      <c r="BD14" s="454"/>
      <c r="BE14" s="452">
        <v>6</v>
      </c>
      <c r="BF14" s="453"/>
      <c r="BG14" s="106" t="s">
        <v>5</v>
      </c>
      <c r="BH14" s="453">
        <v>4</v>
      </c>
      <c r="BI14" s="454"/>
      <c r="BJ14" s="455">
        <v>4</v>
      </c>
      <c r="BK14" s="456"/>
      <c r="BL14" s="104" t="s">
        <v>5</v>
      </c>
      <c r="BM14" s="456">
        <v>5</v>
      </c>
      <c r="BN14" s="457"/>
      <c r="BO14" s="455">
        <v>1</v>
      </c>
      <c r="BP14" s="456"/>
      <c r="BQ14" s="104" t="s">
        <v>5</v>
      </c>
      <c r="BR14" s="456">
        <v>4</v>
      </c>
      <c r="BS14" s="457"/>
      <c r="BT14" s="452">
        <v>5</v>
      </c>
      <c r="BU14" s="453"/>
      <c r="BV14" s="106" t="s">
        <v>5</v>
      </c>
      <c r="BW14" s="453">
        <v>2</v>
      </c>
      <c r="BX14" s="454"/>
      <c r="BY14" s="464">
        <v>2</v>
      </c>
      <c r="BZ14" s="464"/>
      <c r="CA14" s="72" t="s">
        <v>5</v>
      </c>
      <c r="CB14" s="464">
        <v>2</v>
      </c>
      <c r="CC14" s="546"/>
      <c r="CD14" s="547">
        <f t="shared" si="0"/>
        <v>50</v>
      </c>
      <c r="CE14" s="548"/>
      <c r="CF14" s="549">
        <f t="shared" si="1"/>
        <v>33</v>
      </c>
      <c r="CG14" s="550"/>
      <c r="CH14" s="536">
        <v>22</v>
      </c>
      <c r="CI14" s="537"/>
    </row>
    <row r="15" spans="1:87" s="1" customFormat="1" ht="12.75">
      <c r="A15" s="21">
        <v>7</v>
      </c>
      <c r="B15" s="458" t="s">
        <v>84</v>
      </c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60"/>
      <c r="V15" s="461">
        <v>3</v>
      </c>
      <c r="W15" s="448"/>
      <c r="X15" s="112" t="s">
        <v>5</v>
      </c>
      <c r="Y15" s="448">
        <v>10</v>
      </c>
      <c r="Z15" s="462"/>
      <c r="AA15" s="451">
        <v>2</v>
      </c>
      <c r="AB15" s="449"/>
      <c r="AC15" s="117" t="s">
        <v>5</v>
      </c>
      <c r="AD15" s="449">
        <v>1</v>
      </c>
      <c r="AE15" s="450"/>
      <c r="AF15" s="447">
        <v>1</v>
      </c>
      <c r="AG15" s="448"/>
      <c r="AH15" s="112" t="s">
        <v>5</v>
      </c>
      <c r="AI15" s="448">
        <v>4</v>
      </c>
      <c r="AJ15" s="462"/>
      <c r="AK15" s="447">
        <v>4</v>
      </c>
      <c r="AL15" s="448"/>
      <c r="AM15" s="112" t="s">
        <v>5</v>
      </c>
      <c r="AN15" s="448">
        <v>8</v>
      </c>
      <c r="AO15" s="462"/>
      <c r="AP15" s="451">
        <v>3</v>
      </c>
      <c r="AQ15" s="449"/>
      <c r="AR15" s="117" t="s">
        <v>5</v>
      </c>
      <c r="AS15" s="449">
        <v>1</v>
      </c>
      <c r="AT15" s="450"/>
      <c r="AU15" s="455">
        <v>1</v>
      </c>
      <c r="AV15" s="456"/>
      <c r="AW15" s="115" t="s">
        <v>5</v>
      </c>
      <c r="AX15" s="456">
        <v>3</v>
      </c>
      <c r="AY15" s="457"/>
      <c r="AZ15" s="64"/>
      <c r="BA15" s="65"/>
      <c r="BB15" s="65"/>
      <c r="BC15" s="65"/>
      <c r="BD15" s="65"/>
      <c r="BE15" s="455">
        <v>0</v>
      </c>
      <c r="BF15" s="456"/>
      <c r="BG15" s="115" t="s">
        <v>5</v>
      </c>
      <c r="BH15" s="456">
        <v>3</v>
      </c>
      <c r="BI15" s="457"/>
      <c r="BJ15" s="455">
        <v>3</v>
      </c>
      <c r="BK15" s="456"/>
      <c r="BL15" s="115" t="s">
        <v>5</v>
      </c>
      <c r="BM15" s="456">
        <v>5</v>
      </c>
      <c r="BN15" s="457"/>
      <c r="BO15" s="463">
        <v>4</v>
      </c>
      <c r="BP15" s="464"/>
      <c r="BQ15" s="43" t="s">
        <v>5</v>
      </c>
      <c r="BR15" s="464">
        <v>4</v>
      </c>
      <c r="BS15" s="465"/>
      <c r="BT15" s="455">
        <v>1</v>
      </c>
      <c r="BU15" s="456"/>
      <c r="BV15" s="115" t="s">
        <v>5</v>
      </c>
      <c r="BW15" s="456">
        <v>6</v>
      </c>
      <c r="BX15" s="457"/>
      <c r="BY15" s="456">
        <v>1</v>
      </c>
      <c r="BZ15" s="456"/>
      <c r="CA15" s="115" t="s">
        <v>5</v>
      </c>
      <c r="CB15" s="456">
        <v>3</v>
      </c>
      <c r="CC15" s="545"/>
      <c r="CD15" s="547">
        <f t="shared" si="0"/>
        <v>23</v>
      </c>
      <c r="CE15" s="548"/>
      <c r="CF15" s="549">
        <f t="shared" si="1"/>
        <v>48</v>
      </c>
      <c r="CG15" s="550"/>
      <c r="CH15" s="536">
        <v>7</v>
      </c>
      <c r="CI15" s="537"/>
    </row>
    <row r="16" spans="1:87" s="1" customFormat="1" ht="12.75">
      <c r="A16" s="21">
        <v>8</v>
      </c>
      <c r="B16" s="458" t="s">
        <v>61</v>
      </c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60"/>
      <c r="V16" s="461">
        <v>0</v>
      </c>
      <c r="W16" s="448"/>
      <c r="X16" s="112" t="s">
        <v>5</v>
      </c>
      <c r="Y16" s="448">
        <v>11</v>
      </c>
      <c r="Z16" s="462"/>
      <c r="AA16" s="451">
        <v>4</v>
      </c>
      <c r="AB16" s="449"/>
      <c r="AC16" s="117" t="s">
        <v>5</v>
      </c>
      <c r="AD16" s="449">
        <v>2</v>
      </c>
      <c r="AE16" s="450"/>
      <c r="AF16" s="451">
        <v>3</v>
      </c>
      <c r="AG16" s="449"/>
      <c r="AH16" s="117" t="s">
        <v>5</v>
      </c>
      <c r="AI16" s="449">
        <v>2</v>
      </c>
      <c r="AJ16" s="450"/>
      <c r="AK16" s="451">
        <v>9</v>
      </c>
      <c r="AL16" s="449"/>
      <c r="AM16" s="117" t="s">
        <v>5</v>
      </c>
      <c r="AN16" s="449">
        <v>2</v>
      </c>
      <c r="AO16" s="450"/>
      <c r="AP16" s="451">
        <v>8</v>
      </c>
      <c r="AQ16" s="449"/>
      <c r="AR16" s="117" t="s">
        <v>5</v>
      </c>
      <c r="AS16" s="449">
        <v>2</v>
      </c>
      <c r="AT16" s="450"/>
      <c r="AU16" s="455">
        <v>4</v>
      </c>
      <c r="AV16" s="456"/>
      <c r="AW16" s="115" t="s">
        <v>5</v>
      </c>
      <c r="AX16" s="456">
        <v>6</v>
      </c>
      <c r="AY16" s="457"/>
      <c r="AZ16" s="452">
        <v>3</v>
      </c>
      <c r="BA16" s="453"/>
      <c r="BB16" s="109" t="s">
        <v>5</v>
      </c>
      <c r="BC16" s="453">
        <v>0</v>
      </c>
      <c r="BD16" s="454"/>
      <c r="BE16" s="64"/>
      <c r="BF16" s="65"/>
      <c r="BG16" s="65"/>
      <c r="BH16" s="65"/>
      <c r="BI16" s="65"/>
      <c r="BJ16" s="455">
        <v>2</v>
      </c>
      <c r="BK16" s="456"/>
      <c r="BL16" s="115" t="s">
        <v>5</v>
      </c>
      <c r="BM16" s="456">
        <v>4</v>
      </c>
      <c r="BN16" s="457"/>
      <c r="BO16" s="456">
        <v>2</v>
      </c>
      <c r="BP16" s="456"/>
      <c r="BQ16" s="115" t="s">
        <v>5</v>
      </c>
      <c r="BR16" s="456">
        <v>4</v>
      </c>
      <c r="BS16" s="456"/>
      <c r="BT16" s="463">
        <v>3</v>
      </c>
      <c r="BU16" s="464"/>
      <c r="BV16" s="43" t="s">
        <v>5</v>
      </c>
      <c r="BW16" s="464">
        <v>3</v>
      </c>
      <c r="BX16" s="465"/>
      <c r="BY16" s="453">
        <v>4</v>
      </c>
      <c r="BZ16" s="453"/>
      <c r="CA16" s="109" t="s">
        <v>5</v>
      </c>
      <c r="CB16" s="453">
        <v>1</v>
      </c>
      <c r="CC16" s="537"/>
      <c r="CD16" s="547">
        <f t="shared" si="0"/>
        <v>42</v>
      </c>
      <c r="CE16" s="548"/>
      <c r="CF16" s="549">
        <f t="shared" si="1"/>
        <v>37</v>
      </c>
      <c r="CG16" s="550"/>
      <c r="CH16" s="536">
        <v>19</v>
      </c>
      <c r="CI16" s="537"/>
    </row>
    <row r="17" spans="1:87" s="1" customFormat="1" ht="12.75">
      <c r="A17" s="21">
        <v>9</v>
      </c>
      <c r="B17" s="458" t="s">
        <v>116</v>
      </c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60"/>
      <c r="V17" s="493">
        <v>7</v>
      </c>
      <c r="W17" s="449"/>
      <c r="X17" s="117" t="s">
        <v>5</v>
      </c>
      <c r="Y17" s="449">
        <v>1</v>
      </c>
      <c r="Z17" s="450"/>
      <c r="AA17" s="451">
        <v>4</v>
      </c>
      <c r="AB17" s="449"/>
      <c r="AC17" s="117" t="s">
        <v>5</v>
      </c>
      <c r="AD17" s="449">
        <v>1</v>
      </c>
      <c r="AE17" s="450"/>
      <c r="AF17" s="451">
        <v>10</v>
      </c>
      <c r="AG17" s="449"/>
      <c r="AH17" s="117" t="s">
        <v>5</v>
      </c>
      <c r="AI17" s="449">
        <v>0</v>
      </c>
      <c r="AJ17" s="450"/>
      <c r="AK17" s="451">
        <v>12</v>
      </c>
      <c r="AL17" s="449"/>
      <c r="AM17" s="117" t="s">
        <v>5</v>
      </c>
      <c r="AN17" s="449">
        <v>0</v>
      </c>
      <c r="AO17" s="450"/>
      <c r="AP17" s="451">
        <v>6</v>
      </c>
      <c r="AQ17" s="449"/>
      <c r="AR17" s="117" t="s">
        <v>5</v>
      </c>
      <c r="AS17" s="449">
        <v>0</v>
      </c>
      <c r="AT17" s="450"/>
      <c r="AU17" s="452">
        <v>5</v>
      </c>
      <c r="AV17" s="453"/>
      <c r="AW17" s="109" t="s">
        <v>5</v>
      </c>
      <c r="AX17" s="453">
        <v>4</v>
      </c>
      <c r="AY17" s="454"/>
      <c r="AZ17" s="452">
        <v>5</v>
      </c>
      <c r="BA17" s="453"/>
      <c r="BB17" s="109" t="s">
        <v>5</v>
      </c>
      <c r="BC17" s="453">
        <v>3</v>
      </c>
      <c r="BD17" s="454"/>
      <c r="BE17" s="452">
        <v>4</v>
      </c>
      <c r="BF17" s="453"/>
      <c r="BG17" s="109" t="s">
        <v>5</v>
      </c>
      <c r="BH17" s="453">
        <v>2</v>
      </c>
      <c r="BI17" s="454"/>
      <c r="BJ17" s="64"/>
      <c r="BK17" s="65"/>
      <c r="BL17" s="65"/>
      <c r="BM17" s="65"/>
      <c r="BN17" s="89"/>
      <c r="BO17" s="453">
        <v>6</v>
      </c>
      <c r="BP17" s="453"/>
      <c r="BQ17" s="109" t="s">
        <v>5</v>
      </c>
      <c r="BR17" s="453">
        <v>0</v>
      </c>
      <c r="BS17" s="453"/>
      <c r="BT17" s="452">
        <v>4</v>
      </c>
      <c r="BU17" s="453"/>
      <c r="BV17" s="109" t="s">
        <v>5</v>
      </c>
      <c r="BW17" s="453">
        <v>1</v>
      </c>
      <c r="BX17" s="454"/>
      <c r="BY17" s="453">
        <v>4</v>
      </c>
      <c r="BZ17" s="453"/>
      <c r="CA17" s="109" t="s">
        <v>5</v>
      </c>
      <c r="CB17" s="453">
        <v>2</v>
      </c>
      <c r="CC17" s="537"/>
      <c r="CD17" s="547">
        <f t="shared" si="0"/>
        <v>67</v>
      </c>
      <c r="CE17" s="548"/>
      <c r="CF17" s="549">
        <f t="shared" si="1"/>
        <v>14</v>
      </c>
      <c r="CG17" s="550"/>
      <c r="CH17" s="536">
        <v>33</v>
      </c>
      <c r="CI17" s="537"/>
    </row>
    <row r="18" spans="1:87" s="1" customFormat="1" ht="12.75">
      <c r="A18" s="21">
        <v>10</v>
      </c>
      <c r="B18" s="458" t="s">
        <v>93</v>
      </c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60"/>
      <c r="V18" s="461">
        <v>4</v>
      </c>
      <c r="W18" s="448"/>
      <c r="X18" s="112" t="s">
        <v>5</v>
      </c>
      <c r="Y18" s="448">
        <v>9</v>
      </c>
      <c r="Z18" s="462"/>
      <c r="AA18" s="451">
        <v>4</v>
      </c>
      <c r="AB18" s="449"/>
      <c r="AC18" s="117" t="s">
        <v>5</v>
      </c>
      <c r="AD18" s="449">
        <v>2</v>
      </c>
      <c r="AE18" s="450"/>
      <c r="AF18" s="563">
        <v>1</v>
      </c>
      <c r="AG18" s="564"/>
      <c r="AH18" s="45" t="s">
        <v>5</v>
      </c>
      <c r="AI18" s="564">
        <v>1</v>
      </c>
      <c r="AJ18" s="565"/>
      <c r="AK18" s="451">
        <v>9</v>
      </c>
      <c r="AL18" s="449"/>
      <c r="AM18" s="117" t="s">
        <v>5</v>
      </c>
      <c r="AN18" s="449">
        <v>1</v>
      </c>
      <c r="AO18" s="450"/>
      <c r="AP18" s="451">
        <v>8</v>
      </c>
      <c r="AQ18" s="449"/>
      <c r="AR18" s="117" t="s">
        <v>5</v>
      </c>
      <c r="AS18" s="449">
        <v>3</v>
      </c>
      <c r="AT18" s="450"/>
      <c r="AU18" s="452">
        <v>4</v>
      </c>
      <c r="AV18" s="453"/>
      <c r="AW18" s="109" t="s">
        <v>5</v>
      </c>
      <c r="AX18" s="453">
        <v>1</v>
      </c>
      <c r="AY18" s="454"/>
      <c r="AZ18" s="463">
        <v>4</v>
      </c>
      <c r="BA18" s="464"/>
      <c r="BB18" s="43" t="s">
        <v>5</v>
      </c>
      <c r="BC18" s="464">
        <v>4</v>
      </c>
      <c r="BD18" s="465"/>
      <c r="BE18" s="452">
        <v>4</v>
      </c>
      <c r="BF18" s="453"/>
      <c r="BG18" s="109" t="s">
        <v>5</v>
      </c>
      <c r="BH18" s="453">
        <v>2</v>
      </c>
      <c r="BI18" s="454"/>
      <c r="BJ18" s="447">
        <v>0</v>
      </c>
      <c r="BK18" s="448"/>
      <c r="BL18" s="112" t="s">
        <v>5</v>
      </c>
      <c r="BM18" s="448">
        <v>6</v>
      </c>
      <c r="BN18" s="462"/>
      <c r="BO18" s="502"/>
      <c r="BP18" s="500"/>
      <c r="BQ18" s="65"/>
      <c r="BR18" s="500"/>
      <c r="BS18" s="501"/>
      <c r="BT18" s="455">
        <v>1</v>
      </c>
      <c r="BU18" s="456"/>
      <c r="BV18" s="115" t="s">
        <v>5</v>
      </c>
      <c r="BW18" s="456">
        <v>4</v>
      </c>
      <c r="BX18" s="457"/>
      <c r="BY18" s="452">
        <v>2</v>
      </c>
      <c r="BZ18" s="453"/>
      <c r="CA18" s="109" t="s">
        <v>5</v>
      </c>
      <c r="CB18" s="453">
        <v>1</v>
      </c>
      <c r="CC18" s="537"/>
      <c r="CD18" s="547">
        <f t="shared" si="0"/>
        <v>41</v>
      </c>
      <c r="CE18" s="548"/>
      <c r="CF18" s="549">
        <f t="shared" si="1"/>
        <v>34</v>
      </c>
      <c r="CG18" s="550"/>
      <c r="CH18" s="536">
        <v>20</v>
      </c>
      <c r="CI18" s="537"/>
    </row>
    <row r="19" spans="1:87" s="1" customFormat="1" ht="12.75">
      <c r="A19" s="21">
        <v>11</v>
      </c>
      <c r="B19" s="458" t="s">
        <v>67</v>
      </c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60"/>
      <c r="V19" s="461">
        <v>1</v>
      </c>
      <c r="W19" s="448"/>
      <c r="X19" s="112" t="s">
        <v>5</v>
      </c>
      <c r="Y19" s="448">
        <v>3</v>
      </c>
      <c r="Z19" s="462"/>
      <c r="AA19" s="451">
        <v>4</v>
      </c>
      <c r="AB19" s="449"/>
      <c r="AC19" s="117" t="s">
        <v>5</v>
      </c>
      <c r="AD19" s="449">
        <v>2</v>
      </c>
      <c r="AE19" s="450"/>
      <c r="AF19" s="451">
        <v>7</v>
      </c>
      <c r="AG19" s="449"/>
      <c r="AH19" s="117" t="s">
        <v>5</v>
      </c>
      <c r="AI19" s="449">
        <v>4</v>
      </c>
      <c r="AJ19" s="450"/>
      <c r="AK19" s="451">
        <v>14</v>
      </c>
      <c r="AL19" s="449"/>
      <c r="AM19" s="117" t="s">
        <v>5</v>
      </c>
      <c r="AN19" s="449">
        <v>1</v>
      </c>
      <c r="AO19" s="450"/>
      <c r="AP19" s="451">
        <v>7</v>
      </c>
      <c r="AQ19" s="449"/>
      <c r="AR19" s="117" t="s">
        <v>5</v>
      </c>
      <c r="AS19" s="449">
        <v>1</v>
      </c>
      <c r="AT19" s="450"/>
      <c r="AU19" s="455">
        <v>2</v>
      </c>
      <c r="AV19" s="456"/>
      <c r="AW19" s="115" t="s">
        <v>5</v>
      </c>
      <c r="AX19" s="456">
        <v>5</v>
      </c>
      <c r="AY19" s="457"/>
      <c r="AZ19" s="452">
        <v>6</v>
      </c>
      <c r="BA19" s="453"/>
      <c r="BB19" s="109" t="s">
        <v>5</v>
      </c>
      <c r="BC19" s="453">
        <v>1</v>
      </c>
      <c r="BD19" s="454"/>
      <c r="BE19" s="463">
        <v>3</v>
      </c>
      <c r="BF19" s="464"/>
      <c r="BG19" s="43" t="s">
        <v>5</v>
      </c>
      <c r="BH19" s="464">
        <v>3</v>
      </c>
      <c r="BI19" s="464"/>
      <c r="BJ19" s="455">
        <v>1</v>
      </c>
      <c r="BK19" s="456"/>
      <c r="BL19" s="115" t="s">
        <v>5</v>
      </c>
      <c r="BM19" s="456">
        <v>4</v>
      </c>
      <c r="BN19" s="457"/>
      <c r="BO19" s="451">
        <v>4</v>
      </c>
      <c r="BP19" s="449"/>
      <c r="BQ19" s="117" t="s">
        <v>5</v>
      </c>
      <c r="BR19" s="449">
        <v>1</v>
      </c>
      <c r="BS19" s="450"/>
      <c r="BT19" s="502"/>
      <c r="BU19" s="500"/>
      <c r="BV19" s="65"/>
      <c r="BW19" s="500"/>
      <c r="BX19" s="501"/>
      <c r="BY19" s="453">
        <v>6</v>
      </c>
      <c r="BZ19" s="453"/>
      <c r="CA19" s="109" t="s">
        <v>5</v>
      </c>
      <c r="CB19" s="453">
        <v>1</v>
      </c>
      <c r="CC19" s="537"/>
      <c r="CD19" s="547">
        <f t="shared" si="0"/>
        <v>55</v>
      </c>
      <c r="CE19" s="548"/>
      <c r="CF19" s="549">
        <f t="shared" si="1"/>
        <v>26</v>
      </c>
      <c r="CG19" s="550"/>
      <c r="CH19" s="536">
        <v>22</v>
      </c>
      <c r="CI19" s="537"/>
    </row>
    <row r="20" spans="1:87" s="1" customFormat="1" ht="13.5" thickBot="1">
      <c r="A20" s="22">
        <v>12</v>
      </c>
      <c r="B20" s="496" t="s">
        <v>82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8"/>
      <c r="V20" s="287">
        <v>0</v>
      </c>
      <c r="W20" s="268"/>
      <c r="X20" s="135" t="s">
        <v>5</v>
      </c>
      <c r="Y20" s="268">
        <v>6</v>
      </c>
      <c r="Z20" s="269"/>
      <c r="AA20" s="267">
        <v>1</v>
      </c>
      <c r="AB20" s="268"/>
      <c r="AC20" s="135" t="s">
        <v>5</v>
      </c>
      <c r="AD20" s="268">
        <v>2</v>
      </c>
      <c r="AE20" s="269"/>
      <c r="AF20" s="499">
        <v>3</v>
      </c>
      <c r="AG20" s="494"/>
      <c r="AH20" s="42" t="s">
        <v>5</v>
      </c>
      <c r="AI20" s="494">
        <v>3</v>
      </c>
      <c r="AJ20" s="495"/>
      <c r="AK20" s="262">
        <v>5</v>
      </c>
      <c r="AL20" s="263"/>
      <c r="AM20" s="136" t="s">
        <v>5</v>
      </c>
      <c r="AN20" s="263">
        <v>0</v>
      </c>
      <c r="AO20" s="264"/>
      <c r="AP20" s="262">
        <v>6</v>
      </c>
      <c r="AQ20" s="263"/>
      <c r="AR20" s="136" t="s">
        <v>5</v>
      </c>
      <c r="AS20" s="263">
        <v>1</v>
      </c>
      <c r="AT20" s="264"/>
      <c r="AU20" s="499">
        <v>2</v>
      </c>
      <c r="AV20" s="494"/>
      <c r="AW20" s="42" t="s">
        <v>5</v>
      </c>
      <c r="AX20" s="494">
        <v>2</v>
      </c>
      <c r="AY20" s="495"/>
      <c r="AZ20" s="262">
        <v>3</v>
      </c>
      <c r="BA20" s="263"/>
      <c r="BB20" s="136" t="s">
        <v>5</v>
      </c>
      <c r="BC20" s="263">
        <v>1</v>
      </c>
      <c r="BD20" s="264"/>
      <c r="BE20" s="267">
        <v>1</v>
      </c>
      <c r="BF20" s="268"/>
      <c r="BG20" s="135" t="s">
        <v>5</v>
      </c>
      <c r="BH20" s="268">
        <v>4</v>
      </c>
      <c r="BI20" s="268"/>
      <c r="BJ20" s="267">
        <v>2</v>
      </c>
      <c r="BK20" s="268"/>
      <c r="BL20" s="135" t="s">
        <v>5</v>
      </c>
      <c r="BM20" s="456">
        <v>4</v>
      </c>
      <c r="BN20" s="457"/>
      <c r="BO20" s="267">
        <v>1</v>
      </c>
      <c r="BP20" s="268"/>
      <c r="BQ20" s="135" t="s">
        <v>5</v>
      </c>
      <c r="BR20" s="268">
        <v>2</v>
      </c>
      <c r="BS20" s="269"/>
      <c r="BT20" s="505">
        <v>1</v>
      </c>
      <c r="BU20" s="503"/>
      <c r="BV20" s="125" t="s">
        <v>5</v>
      </c>
      <c r="BW20" s="503">
        <v>6</v>
      </c>
      <c r="BX20" s="504"/>
      <c r="BY20" s="67"/>
      <c r="BZ20" s="67"/>
      <c r="CA20" s="67"/>
      <c r="CB20" s="67"/>
      <c r="CC20" s="68"/>
      <c r="CD20" s="257">
        <f>SUM(V20+AA20+AF20+AK20+AP20+AU20+AZ20+BE20+BJ20+BO20+BT20+BY20)</f>
        <v>25</v>
      </c>
      <c r="CE20" s="569"/>
      <c r="CF20" s="570">
        <f>SUM(Y20+AD20+AI20+AN20+AS20+AX20+BC20+BH20+BM20+BR20+BW20+CB20)</f>
        <v>31</v>
      </c>
      <c r="CG20" s="296"/>
      <c r="CH20" s="420">
        <v>11</v>
      </c>
      <c r="CI20" s="541"/>
    </row>
    <row r="21" spans="1:86" s="1" customFormat="1" ht="17.25" thickBot="1" thickTop="1">
      <c r="A21" s="6"/>
      <c r="B21" s="7"/>
      <c r="C21" s="7"/>
      <c r="D21" s="7"/>
      <c r="E21" s="7"/>
      <c r="F21" s="7"/>
      <c r="G21" s="7"/>
      <c r="H21" s="7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229" t="s">
        <v>106</v>
      </c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6"/>
      <c r="BY21" s="215" t="s">
        <v>32</v>
      </c>
      <c r="BZ21" s="215"/>
      <c r="CA21" s="215"/>
      <c r="CB21" s="215"/>
      <c r="CC21" s="215"/>
      <c r="CD21" s="566">
        <f>SUM(CD9:CE20)</f>
        <v>491</v>
      </c>
      <c r="CE21" s="567"/>
      <c r="CF21" s="566">
        <f>SUM(CF9:CG20)</f>
        <v>491</v>
      </c>
      <c r="CG21" s="568"/>
      <c r="CH21" s="62"/>
    </row>
    <row r="22" spans="1:91" s="1" customFormat="1" ht="14.25" thickBot="1" thickTop="1">
      <c r="A22" s="248" t="s">
        <v>112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50"/>
      <c r="V22" s="187">
        <v>1</v>
      </c>
      <c r="W22" s="186"/>
      <c r="X22" s="185">
        <v>2</v>
      </c>
      <c r="Y22" s="186"/>
      <c r="Z22" s="185">
        <v>3</v>
      </c>
      <c r="AA22" s="186"/>
      <c r="AB22" s="185">
        <v>4</v>
      </c>
      <c r="AC22" s="186"/>
      <c r="AD22" s="185">
        <v>5</v>
      </c>
      <c r="AE22" s="186"/>
      <c r="AF22" s="185">
        <v>6</v>
      </c>
      <c r="AG22" s="186"/>
      <c r="AH22" s="185">
        <v>7</v>
      </c>
      <c r="AI22" s="186"/>
      <c r="AJ22" s="185">
        <v>8</v>
      </c>
      <c r="AK22" s="186"/>
      <c r="AL22" s="185">
        <v>9</v>
      </c>
      <c r="AM22" s="186"/>
      <c r="AN22" s="185">
        <v>10</v>
      </c>
      <c r="AO22" s="186"/>
      <c r="AP22" s="185">
        <v>11</v>
      </c>
      <c r="AQ22" s="186"/>
      <c r="AR22" s="185">
        <v>12</v>
      </c>
      <c r="AS22" s="186"/>
      <c r="AT22" s="480">
        <v>13</v>
      </c>
      <c r="AU22" s="186"/>
      <c r="AV22" s="185">
        <v>14</v>
      </c>
      <c r="AW22" s="186"/>
      <c r="AX22" s="185">
        <v>15</v>
      </c>
      <c r="AY22" s="186"/>
      <c r="AZ22" s="185">
        <v>16</v>
      </c>
      <c r="BA22" s="186"/>
      <c r="BB22" s="185">
        <v>17</v>
      </c>
      <c r="BC22" s="186"/>
      <c r="BD22" s="185">
        <v>18</v>
      </c>
      <c r="BE22" s="186"/>
      <c r="BF22" s="185">
        <v>19</v>
      </c>
      <c r="BG22" s="186"/>
      <c r="BH22" s="185">
        <v>20</v>
      </c>
      <c r="BI22" s="186"/>
      <c r="BJ22" s="185">
        <v>21</v>
      </c>
      <c r="BK22" s="186"/>
      <c r="BL22" s="185">
        <v>22</v>
      </c>
      <c r="BM22" s="186"/>
      <c r="BN22" s="185">
        <v>23</v>
      </c>
      <c r="BO22" s="186"/>
      <c r="BP22" s="185">
        <v>24</v>
      </c>
      <c r="BQ22" s="186"/>
      <c r="BR22" s="185">
        <v>25</v>
      </c>
      <c r="BS22" s="186"/>
      <c r="BT22" s="185">
        <v>26</v>
      </c>
      <c r="BU22" s="186"/>
      <c r="BV22" s="185">
        <v>27</v>
      </c>
      <c r="BW22" s="186"/>
      <c r="BX22" s="185">
        <v>28</v>
      </c>
      <c r="BY22" s="186"/>
      <c r="BZ22" s="185">
        <v>29</v>
      </c>
      <c r="CA22" s="186"/>
      <c r="CB22" s="185">
        <v>30</v>
      </c>
      <c r="CC22" s="468"/>
      <c r="CD22" s="185">
        <v>31</v>
      </c>
      <c r="CE22" s="186"/>
      <c r="CF22" s="480">
        <v>32</v>
      </c>
      <c r="CG22" s="186"/>
      <c r="CH22" s="185">
        <v>33</v>
      </c>
      <c r="CI22" s="186"/>
      <c r="CJ22" s="216" t="s">
        <v>41</v>
      </c>
      <c r="CK22" s="217"/>
      <c r="CL22" s="433"/>
      <c r="CM22" s="242"/>
    </row>
    <row r="23" spans="1:91" s="1" customFormat="1" ht="13.5" thickTop="1">
      <c r="A23" s="506" t="s">
        <v>64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8"/>
      <c r="V23" s="238" t="s">
        <v>94</v>
      </c>
      <c r="W23" s="239"/>
      <c r="X23" s="238" t="s">
        <v>94</v>
      </c>
      <c r="Y23" s="239"/>
      <c r="Z23" s="238" t="s">
        <v>94</v>
      </c>
      <c r="AA23" s="239"/>
      <c r="AB23" s="238" t="s">
        <v>94</v>
      </c>
      <c r="AC23" s="239"/>
      <c r="AD23" s="238" t="s">
        <v>94</v>
      </c>
      <c r="AE23" s="239"/>
      <c r="AF23" s="238" t="s">
        <v>94</v>
      </c>
      <c r="AG23" s="239"/>
      <c r="AH23" s="238" t="s">
        <v>94</v>
      </c>
      <c r="AI23" s="239"/>
      <c r="AJ23" s="238" t="s">
        <v>94</v>
      </c>
      <c r="AK23" s="239"/>
      <c r="AL23" s="238" t="s">
        <v>94</v>
      </c>
      <c r="AM23" s="239"/>
      <c r="AN23" s="238" t="s">
        <v>94</v>
      </c>
      <c r="AO23" s="239"/>
      <c r="AP23" s="238" t="s">
        <v>94</v>
      </c>
      <c r="AQ23" s="239"/>
      <c r="AR23" s="238" t="s">
        <v>94</v>
      </c>
      <c r="AS23" s="239"/>
      <c r="AT23" s="238" t="s">
        <v>94</v>
      </c>
      <c r="AU23" s="239"/>
      <c r="AV23" s="238" t="s">
        <v>94</v>
      </c>
      <c r="AW23" s="239"/>
      <c r="AX23" s="238" t="s">
        <v>94</v>
      </c>
      <c r="AY23" s="239"/>
      <c r="AZ23" s="238" t="s">
        <v>94</v>
      </c>
      <c r="BA23" s="239"/>
      <c r="BB23" s="238" t="s">
        <v>94</v>
      </c>
      <c r="BC23" s="239"/>
      <c r="BD23" s="238" t="s">
        <v>94</v>
      </c>
      <c r="BE23" s="239"/>
      <c r="BF23" s="238" t="s">
        <v>94</v>
      </c>
      <c r="BG23" s="239"/>
      <c r="BH23" s="238" t="s">
        <v>94</v>
      </c>
      <c r="BI23" s="239"/>
      <c r="BJ23" s="238" t="s">
        <v>94</v>
      </c>
      <c r="BK23" s="239"/>
      <c r="BL23" s="238" t="s">
        <v>94</v>
      </c>
      <c r="BM23" s="239"/>
      <c r="BN23" s="238" t="s">
        <v>94</v>
      </c>
      <c r="BO23" s="239"/>
      <c r="BP23" s="238" t="s">
        <v>94</v>
      </c>
      <c r="BQ23" s="239"/>
      <c r="BR23" s="238" t="s">
        <v>94</v>
      </c>
      <c r="BS23" s="239"/>
      <c r="BT23" s="238" t="s">
        <v>94</v>
      </c>
      <c r="BU23" s="239"/>
      <c r="BV23" s="238" t="s">
        <v>94</v>
      </c>
      <c r="BW23" s="239"/>
      <c r="BX23" s="238" t="s">
        <v>94</v>
      </c>
      <c r="BY23" s="239"/>
      <c r="BZ23" s="238" t="s">
        <v>94</v>
      </c>
      <c r="CA23" s="239"/>
      <c r="CB23" s="238" t="s">
        <v>94</v>
      </c>
      <c r="CC23" s="469"/>
      <c r="CD23" s="470"/>
      <c r="CE23" s="471"/>
      <c r="CF23" s="481"/>
      <c r="CG23" s="241"/>
      <c r="CH23" s="240"/>
      <c r="CI23" s="241"/>
      <c r="CJ23" s="476" t="s">
        <v>96</v>
      </c>
      <c r="CK23" s="477"/>
      <c r="CL23" s="478"/>
      <c r="CM23" s="479"/>
    </row>
    <row r="24" spans="1:91" s="1" customFormat="1" ht="12.75">
      <c r="A24" s="444" t="s">
        <v>79</v>
      </c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6"/>
      <c r="V24" s="442" t="s">
        <v>94</v>
      </c>
      <c r="W24" s="443"/>
      <c r="X24" s="442" t="s">
        <v>94</v>
      </c>
      <c r="Y24" s="443"/>
      <c r="Z24" s="442" t="s">
        <v>94</v>
      </c>
      <c r="AA24" s="443"/>
      <c r="AB24" s="442" t="s">
        <v>94</v>
      </c>
      <c r="AC24" s="443"/>
      <c r="AD24" s="442" t="s">
        <v>94</v>
      </c>
      <c r="AE24" s="443"/>
      <c r="AF24" s="442" t="s">
        <v>94</v>
      </c>
      <c r="AG24" s="443"/>
      <c r="AH24" s="442" t="s">
        <v>94</v>
      </c>
      <c r="AI24" s="443"/>
      <c r="AJ24" s="442" t="s">
        <v>94</v>
      </c>
      <c r="AK24" s="443"/>
      <c r="AL24" s="442" t="s">
        <v>94</v>
      </c>
      <c r="AM24" s="443"/>
      <c r="AN24" s="466"/>
      <c r="AO24" s="467"/>
      <c r="AP24" s="466"/>
      <c r="AQ24" s="467"/>
      <c r="AR24" s="466"/>
      <c r="AS24" s="467"/>
      <c r="AT24" s="466"/>
      <c r="AU24" s="467"/>
      <c r="AV24" s="466"/>
      <c r="AW24" s="467"/>
      <c r="AX24" s="466"/>
      <c r="AY24" s="467"/>
      <c r="AZ24" s="466"/>
      <c r="BA24" s="467"/>
      <c r="BB24" s="466"/>
      <c r="BC24" s="467"/>
      <c r="BD24" s="466"/>
      <c r="BE24" s="467"/>
      <c r="BF24" s="466"/>
      <c r="BG24" s="467"/>
      <c r="BH24" s="466"/>
      <c r="BI24" s="467"/>
      <c r="BJ24" s="466"/>
      <c r="BK24" s="467"/>
      <c r="BL24" s="466"/>
      <c r="BM24" s="467"/>
      <c r="BN24" s="466"/>
      <c r="BO24" s="467"/>
      <c r="BP24" s="466"/>
      <c r="BQ24" s="467"/>
      <c r="BR24" s="466"/>
      <c r="BS24" s="467"/>
      <c r="BT24" s="466"/>
      <c r="BU24" s="467"/>
      <c r="BV24" s="466"/>
      <c r="BW24" s="467"/>
      <c r="BX24" s="466"/>
      <c r="BY24" s="467"/>
      <c r="BZ24" s="466"/>
      <c r="CA24" s="467"/>
      <c r="CB24" s="466"/>
      <c r="CC24" s="509"/>
      <c r="CD24" s="510"/>
      <c r="CE24" s="511"/>
      <c r="CF24" s="509"/>
      <c r="CG24" s="467"/>
      <c r="CH24" s="466"/>
      <c r="CI24" s="467"/>
      <c r="CJ24" s="557" t="s">
        <v>103</v>
      </c>
      <c r="CK24" s="558"/>
      <c r="CL24" s="478"/>
      <c r="CM24" s="479"/>
    </row>
    <row r="25" spans="1:91" s="1" customFormat="1" ht="12.75">
      <c r="A25" s="444" t="s">
        <v>65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6"/>
      <c r="V25" s="442" t="s">
        <v>94</v>
      </c>
      <c r="W25" s="443"/>
      <c r="X25" s="442" t="s">
        <v>94</v>
      </c>
      <c r="Y25" s="443"/>
      <c r="Z25" s="442" t="s">
        <v>94</v>
      </c>
      <c r="AA25" s="443"/>
      <c r="AB25" s="442" t="s">
        <v>94</v>
      </c>
      <c r="AC25" s="443"/>
      <c r="AD25" s="442" t="s">
        <v>94</v>
      </c>
      <c r="AE25" s="443"/>
      <c r="AF25" s="442" t="s">
        <v>94</v>
      </c>
      <c r="AG25" s="443"/>
      <c r="AH25" s="442" t="s">
        <v>94</v>
      </c>
      <c r="AI25" s="443"/>
      <c r="AJ25" s="442" t="s">
        <v>94</v>
      </c>
      <c r="AK25" s="443"/>
      <c r="AL25" s="442" t="s">
        <v>94</v>
      </c>
      <c r="AM25" s="443"/>
      <c r="AN25" s="442" t="s">
        <v>94</v>
      </c>
      <c r="AO25" s="443"/>
      <c r="AP25" s="442" t="s">
        <v>94</v>
      </c>
      <c r="AQ25" s="443"/>
      <c r="AR25" s="466"/>
      <c r="AS25" s="467"/>
      <c r="AT25" s="466"/>
      <c r="AU25" s="467"/>
      <c r="AV25" s="466"/>
      <c r="AW25" s="467"/>
      <c r="AX25" s="466"/>
      <c r="AY25" s="467"/>
      <c r="AZ25" s="466"/>
      <c r="BA25" s="467"/>
      <c r="BB25" s="466"/>
      <c r="BC25" s="467"/>
      <c r="BD25" s="466"/>
      <c r="BE25" s="467"/>
      <c r="BF25" s="466"/>
      <c r="BG25" s="467"/>
      <c r="BH25" s="466"/>
      <c r="BI25" s="467"/>
      <c r="BJ25" s="466"/>
      <c r="BK25" s="467"/>
      <c r="BL25" s="512"/>
      <c r="BM25" s="513"/>
      <c r="BN25" s="512"/>
      <c r="BO25" s="513"/>
      <c r="BP25" s="512"/>
      <c r="BQ25" s="513"/>
      <c r="BR25" s="466"/>
      <c r="BS25" s="467"/>
      <c r="BT25" s="466"/>
      <c r="BU25" s="467"/>
      <c r="BV25" s="466"/>
      <c r="BW25" s="467"/>
      <c r="BX25" s="466"/>
      <c r="BY25" s="467"/>
      <c r="BZ25" s="466"/>
      <c r="CA25" s="467"/>
      <c r="CB25" s="466"/>
      <c r="CC25" s="509"/>
      <c r="CD25" s="514"/>
      <c r="CE25" s="515"/>
      <c r="CF25" s="509"/>
      <c r="CG25" s="467"/>
      <c r="CH25" s="466"/>
      <c r="CI25" s="467"/>
      <c r="CJ25" s="475" t="s">
        <v>102</v>
      </c>
      <c r="CK25" s="545"/>
      <c r="CL25" s="478"/>
      <c r="CM25" s="479"/>
    </row>
    <row r="26" spans="1:91" s="1" customFormat="1" ht="12.75">
      <c r="A26" s="444" t="s">
        <v>111</v>
      </c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6"/>
      <c r="V26" s="442" t="s">
        <v>94</v>
      </c>
      <c r="W26" s="443"/>
      <c r="X26" s="442" t="s">
        <v>94</v>
      </c>
      <c r="Y26" s="443"/>
      <c r="Z26" s="442" t="s">
        <v>94</v>
      </c>
      <c r="AA26" s="443"/>
      <c r="AB26" s="466"/>
      <c r="AC26" s="467"/>
      <c r="AD26" s="466"/>
      <c r="AE26" s="467"/>
      <c r="AF26" s="466"/>
      <c r="AG26" s="467"/>
      <c r="AH26" s="466"/>
      <c r="AI26" s="467"/>
      <c r="AJ26" s="466"/>
      <c r="AK26" s="467"/>
      <c r="AL26" s="466"/>
      <c r="AM26" s="467"/>
      <c r="AN26" s="466"/>
      <c r="AO26" s="467"/>
      <c r="AP26" s="466"/>
      <c r="AQ26" s="467"/>
      <c r="AR26" s="466"/>
      <c r="AS26" s="467"/>
      <c r="AT26" s="466"/>
      <c r="AU26" s="467"/>
      <c r="AV26" s="466"/>
      <c r="AW26" s="467"/>
      <c r="AX26" s="466"/>
      <c r="AY26" s="467"/>
      <c r="AZ26" s="466"/>
      <c r="BA26" s="467"/>
      <c r="BB26" s="466"/>
      <c r="BC26" s="467"/>
      <c r="BD26" s="466"/>
      <c r="BE26" s="467"/>
      <c r="BF26" s="466"/>
      <c r="BG26" s="467"/>
      <c r="BH26" s="466"/>
      <c r="BI26" s="467"/>
      <c r="BJ26" s="466"/>
      <c r="BK26" s="467"/>
      <c r="BL26" s="466"/>
      <c r="BM26" s="467"/>
      <c r="BN26" s="466"/>
      <c r="BO26" s="467"/>
      <c r="BP26" s="466"/>
      <c r="BQ26" s="467"/>
      <c r="BR26" s="466"/>
      <c r="BS26" s="467"/>
      <c r="BT26" s="466"/>
      <c r="BU26" s="467"/>
      <c r="BV26" s="466"/>
      <c r="BW26" s="467"/>
      <c r="BX26" s="466"/>
      <c r="BY26" s="467"/>
      <c r="BZ26" s="466"/>
      <c r="CA26" s="467"/>
      <c r="CB26" s="466"/>
      <c r="CC26" s="509"/>
      <c r="CD26" s="514"/>
      <c r="CE26" s="515"/>
      <c r="CF26" s="509"/>
      <c r="CG26" s="467"/>
      <c r="CH26" s="466"/>
      <c r="CI26" s="467"/>
      <c r="CJ26" s="475" t="s">
        <v>118</v>
      </c>
      <c r="CK26" s="545"/>
      <c r="CL26" s="478"/>
      <c r="CM26" s="479"/>
    </row>
    <row r="27" spans="1:91" s="1" customFormat="1" ht="12.75">
      <c r="A27" s="444" t="s">
        <v>66</v>
      </c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6"/>
      <c r="V27" s="442" t="s">
        <v>94</v>
      </c>
      <c r="W27" s="443"/>
      <c r="X27" s="442" t="s">
        <v>94</v>
      </c>
      <c r="Y27" s="443"/>
      <c r="Z27" s="442" t="s">
        <v>94</v>
      </c>
      <c r="AA27" s="443"/>
      <c r="AB27" s="442" t="s">
        <v>94</v>
      </c>
      <c r="AC27" s="443"/>
      <c r="AD27" s="442" t="s">
        <v>94</v>
      </c>
      <c r="AE27" s="443"/>
      <c r="AF27" s="442" t="s">
        <v>94</v>
      </c>
      <c r="AG27" s="443"/>
      <c r="AH27" s="466"/>
      <c r="AI27" s="467"/>
      <c r="AJ27" s="466"/>
      <c r="AK27" s="467"/>
      <c r="AL27" s="466"/>
      <c r="AM27" s="467"/>
      <c r="AN27" s="466"/>
      <c r="AO27" s="467"/>
      <c r="AP27" s="466"/>
      <c r="AQ27" s="467"/>
      <c r="AR27" s="466"/>
      <c r="AS27" s="467"/>
      <c r="AT27" s="466"/>
      <c r="AU27" s="467"/>
      <c r="AV27" s="466"/>
      <c r="AW27" s="467"/>
      <c r="AX27" s="466"/>
      <c r="AY27" s="467"/>
      <c r="AZ27" s="466"/>
      <c r="BA27" s="467"/>
      <c r="BB27" s="466"/>
      <c r="BC27" s="467"/>
      <c r="BD27" s="466"/>
      <c r="BE27" s="467"/>
      <c r="BF27" s="466"/>
      <c r="BG27" s="467"/>
      <c r="BH27" s="466"/>
      <c r="BI27" s="467"/>
      <c r="BJ27" s="466"/>
      <c r="BK27" s="467"/>
      <c r="BL27" s="466"/>
      <c r="BM27" s="467"/>
      <c r="BN27" s="466"/>
      <c r="BO27" s="467"/>
      <c r="BP27" s="466"/>
      <c r="BQ27" s="467"/>
      <c r="BR27" s="466"/>
      <c r="BS27" s="467"/>
      <c r="BT27" s="466"/>
      <c r="BU27" s="467"/>
      <c r="BV27" s="466"/>
      <c r="BW27" s="467"/>
      <c r="BX27" s="466"/>
      <c r="BY27" s="467"/>
      <c r="BZ27" s="466"/>
      <c r="CA27" s="467"/>
      <c r="CB27" s="466"/>
      <c r="CC27" s="509"/>
      <c r="CD27" s="514"/>
      <c r="CE27" s="515"/>
      <c r="CF27" s="509"/>
      <c r="CG27" s="467"/>
      <c r="CH27" s="466"/>
      <c r="CI27" s="467"/>
      <c r="CJ27" s="475" t="s">
        <v>117</v>
      </c>
      <c r="CK27" s="545"/>
      <c r="CL27" s="478"/>
      <c r="CM27" s="479"/>
    </row>
    <row r="28" spans="1:91" s="1" customFormat="1" ht="12.75">
      <c r="A28" s="444" t="s">
        <v>60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6"/>
      <c r="V28" s="442" t="s">
        <v>94</v>
      </c>
      <c r="W28" s="443"/>
      <c r="X28" s="442" t="s">
        <v>94</v>
      </c>
      <c r="Y28" s="443"/>
      <c r="Z28" s="442" t="s">
        <v>94</v>
      </c>
      <c r="AA28" s="443"/>
      <c r="AB28" s="442" t="s">
        <v>94</v>
      </c>
      <c r="AC28" s="443"/>
      <c r="AD28" s="442" t="s">
        <v>94</v>
      </c>
      <c r="AE28" s="443"/>
      <c r="AF28" s="442" t="s">
        <v>94</v>
      </c>
      <c r="AG28" s="443"/>
      <c r="AH28" s="442" t="s">
        <v>94</v>
      </c>
      <c r="AI28" s="443"/>
      <c r="AJ28" s="442" t="s">
        <v>94</v>
      </c>
      <c r="AK28" s="443"/>
      <c r="AL28" s="442" t="s">
        <v>94</v>
      </c>
      <c r="AM28" s="443"/>
      <c r="AN28" s="442" t="s">
        <v>94</v>
      </c>
      <c r="AO28" s="443"/>
      <c r="AP28" s="442" t="s">
        <v>94</v>
      </c>
      <c r="AQ28" s="443"/>
      <c r="AR28" s="442" t="s">
        <v>94</v>
      </c>
      <c r="AS28" s="443"/>
      <c r="AT28" s="442" t="s">
        <v>94</v>
      </c>
      <c r="AU28" s="443"/>
      <c r="AV28" s="442" t="s">
        <v>94</v>
      </c>
      <c r="AW28" s="443"/>
      <c r="AX28" s="442" t="s">
        <v>94</v>
      </c>
      <c r="AY28" s="443"/>
      <c r="AZ28" s="442" t="s">
        <v>94</v>
      </c>
      <c r="BA28" s="443"/>
      <c r="BB28" s="442" t="s">
        <v>94</v>
      </c>
      <c r="BC28" s="443"/>
      <c r="BD28" s="442" t="s">
        <v>94</v>
      </c>
      <c r="BE28" s="443"/>
      <c r="BF28" s="442" t="s">
        <v>94</v>
      </c>
      <c r="BG28" s="443"/>
      <c r="BH28" s="442" t="s">
        <v>94</v>
      </c>
      <c r="BI28" s="443"/>
      <c r="BJ28" s="442" t="s">
        <v>94</v>
      </c>
      <c r="BK28" s="443"/>
      <c r="BL28" s="442" t="s">
        <v>94</v>
      </c>
      <c r="BM28" s="443"/>
      <c r="BN28" s="466"/>
      <c r="BO28" s="467"/>
      <c r="BP28" s="466"/>
      <c r="BQ28" s="467"/>
      <c r="BR28" s="466"/>
      <c r="BS28" s="467"/>
      <c r="BT28" s="466"/>
      <c r="BU28" s="467"/>
      <c r="BV28" s="466"/>
      <c r="BW28" s="467"/>
      <c r="BX28" s="466"/>
      <c r="BY28" s="467"/>
      <c r="BZ28" s="466"/>
      <c r="CA28" s="467"/>
      <c r="CB28" s="466"/>
      <c r="CC28" s="509"/>
      <c r="CD28" s="514"/>
      <c r="CE28" s="515"/>
      <c r="CF28" s="509"/>
      <c r="CG28" s="467"/>
      <c r="CH28" s="466"/>
      <c r="CI28" s="467"/>
      <c r="CJ28" s="475" t="s">
        <v>97</v>
      </c>
      <c r="CK28" s="545"/>
      <c r="CL28" s="478"/>
      <c r="CM28" s="479"/>
    </row>
    <row r="29" spans="1:91" s="1" customFormat="1" ht="12.75">
      <c r="A29" s="444" t="s">
        <v>110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6"/>
      <c r="V29" s="442" t="s">
        <v>94</v>
      </c>
      <c r="W29" s="443"/>
      <c r="X29" s="442" t="s">
        <v>94</v>
      </c>
      <c r="Y29" s="443"/>
      <c r="Z29" s="442" t="s">
        <v>94</v>
      </c>
      <c r="AA29" s="443"/>
      <c r="AB29" s="442" t="s">
        <v>94</v>
      </c>
      <c r="AC29" s="443"/>
      <c r="AD29" s="442" t="s">
        <v>94</v>
      </c>
      <c r="AE29" s="443"/>
      <c r="AF29" s="442" t="s">
        <v>94</v>
      </c>
      <c r="AG29" s="443"/>
      <c r="AH29" s="442" t="s">
        <v>94</v>
      </c>
      <c r="AI29" s="443"/>
      <c r="AJ29" s="466"/>
      <c r="AK29" s="467"/>
      <c r="AL29" s="466"/>
      <c r="AM29" s="467"/>
      <c r="AN29" s="466"/>
      <c r="AO29" s="467"/>
      <c r="AP29" s="466"/>
      <c r="AQ29" s="467"/>
      <c r="AR29" s="466"/>
      <c r="AS29" s="467"/>
      <c r="AT29" s="466"/>
      <c r="AU29" s="467"/>
      <c r="AV29" s="466"/>
      <c r="AW29" s="467"/>
      <c r="AX29" s="466"/>
      <c r="AY29" s="467"/>
      <c r="AZ29" s="466"/>
      <c r="BA29" s="467"/>
      <c r="BB29" s="466"/>
      <c r="BC29" s="467"/>
      <c r="BD29" s="466"/>
      <c r="BE29" s="467"/>
      <c r="BF29" s="466"/>
      <c r="BG29" s="467"/>
      <c r="BH29" s="466"/>
      <c r="BI29" s="467"/>
      <c r="BJ29" s="466"/>
      <c r="BK29" s="467"/>
      <c r="BL29" s="466"/>
      <c r="BM29" s="467"/>
      <c r="BN29" s="466"/>
      <c r="BO29" s="467"/>
      <c r="BP29" s="466"/>
      <c r="BQ29" s="467"/>
      <c r="BR29" s="466"/>
      <c r="BS29" s="467"/>
      <c r="BT29" s="466"/>
      <c r="BU29" s="467"/>
      <c r="BV29" s="466"/>
      <c r="BW29" s="467"/>
      <c r="BX29" s="466"/>
      <c r="BY29" s="467"/>
      <c r="BZ29" s="466"/>
      <c r="CA29" s="467"/>
      <c r="CB29" s="466"/>
      <c r="CC29" s="509"/>
      <c r="CD29" s="514"/>
      <c r="CE29" s="515"/>
      <c r="CF29" s="509"/>
      <c r="CG29" s="467"/>
      <c r="CH29" s="466"/>
      <c r="CI29" s="467"/>
      <c r="CJ29" s="475" t="s">
        <v>104</v>
      </c>
      <c r="CK29" s="545"/>
      <c r="CL29" s="478"/>
      <c r="CM29" s="479"/>
    </row>
    <row r="30" spans="1:91" s="1" customFormat="1" ht="12.75">
      <c r="A30" s="444" t="s">
        <v>61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6"/>
      <c r="V30" s="571" t="s">
        <v>94</v>
      </c>
      <c r="W30" s="443"/>
      <c r="X30" s="442" t="s">
        <v>94</v>
      </c>
      <c r="Y30" s="443"/>
      <c r="Z30" s="442" t="s">
        <v>94</v>
      </c>
      <c r="AA30" s="443"/>
      <c r="AB30" s="442" t="s">
        <v>94</v>
      </c>
      <c r="AC30" s="443"/>
      <c r="AD30" s="442" t="s">
        <v>94</v>
      </c>
      <c r="AE30" s="443"/>
      <c r="AF30" s="442" t="s">
        <v>94</v>
      </c>
      <c r="AG30" s="443"/>
      <c r="AH30" s="442" t="s">
        <v>94</v>
      </c>
      <c r="AI30" s="443"/>
      <c r="AJ30" s="442" t="s">
        <v>94</v>
      </c>
      <c r="AK30" s="443"/>
      <c r="AL30" s="442" t="s">
        <v>94</v>
      </c>
      <c r="AM30" s="443"/>
      <c r="AN30" s="442" t="s">
        <v>94</v>
      </c>
      <c r="AO30" s="443"/>
      <c r="AP30" s="442" t="s">
        <v>94</v>
      </c>
      <c r="AQ30" s="443"/>
      <c r="AR30" s="442" t="s">
        <v>94</v>
      </c>
      <c r="AS30" s="443"/>
      <c r="AT30" s="442" t="s">
        <v>94</v>
      </c>
      <c r="AU30" s="443"/>
      <c r="AV30" s="442" t="s">
        <v>94</v>
      </c>
      <c r="AW30" s="443"/>
      <c r="AX30" s="442" t="s">
        <v>94</v>
      </c>
      <c r="AY30" s="443"/>
      <c r="AZ30" s="442" t="s">
        <v>94</v>
      </c>
      <c r="BA30" s="443"/>
      <c r="BB30" s="442" t="s">
        <v>94</v>
      </c>
      <c r="BC30" s="443"/>
      <c r="BD30" s="442" t="s">
        <v>94</v>
      </c>
      <c r="BE30" s="443"/>
      <c r="BF30" s="442" t="s">
        <v>94</v>
      </c>
      <c r="BG30" s="443"/>
      <c r="BH30" s="141"/>
      <c r="BI30" s="140"/>
      <c r="BJ30" s="141"/>
      <c r="BK30" s="140"/>
      <c r="BL30" s="141"/>
      <c r="BM30" s="140"/>
      <c r="BN30" s="141"/>
      <c r="BO30" s="140"/>
      <c r="BP30" s="141"/>
      <c r="BQ30" s="140"/>
      <c r="BR30" s="141"/>
      <c r="BS30" s="140"/>
      <c r="BT30" s="141"/>
      <c r="BU30" s="140"/>
      <c r="BV30" s="141"/>
      <c r="BW30" s="140"/>
      <c r="BX30" s="141"/>
      <c r="BY30" s="140"/>
      <c r="BZ30" s="141"/>
      <c r="CA30" s="140"/>
      <c r="CB30" s="141"/>
      <c r="CC30" s="139"/>
      <c r="CD30" s="142"/>
      <c r="CE30" s="143"/>
      <c r="CF30" s="139"/>
      <c r="CG30" s="140"/>
      <c r="CH30" s="141"/>
      <c r="CI30" s="140"/>
      <c r="CJ30" s="475" t="s">
        <v>100</v>
      </c>
      <c r="CK30" s="545"/>
      <c r="CL30" s="96"/>
      <c r="CM30" s="97"/>
    </row>
    <row r="31" spans="1:91" s="1" customFormat="1" ht="12.75">
      <c r="A31" s="444" t="s">
        <v>116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6"/>
      <c r="V31" s="442" t="s">
        <v>94</v>
      </c>
      <c r="W31" s="443"/>
      <c r="X31" s="442" t="s">
        <v>94</v>
      </c>
      <c r="Y31" s="443"/>
      <c r="Z31" s="442" t="s">
        <v>94</v>
      </c>
      <c r="AA31" s="443"/>
      <c r="AB31" s="442" t="s">
        <v>94</v>
      </c>
      <c r="AC31" s="443"/>
      <c r="AD31" s="442" t="s">
        <v>94</v>
      </c>
      <c r="AE31" s="443"/>
      <c r="AF31" s="442" t="s">
        <v>94</v>
      </c>
      <c r="AG31" s="443"/>
      <c r="AH31" s="442" t="s">
        <v>94</v>
      </c>
      <c r="AI31" s="443"/>
      <c r="AJ31" s="442" t="s">
        <v>94</v>
      </c>
      <c r="AK31" s="443"/>
      <c r="AL31" s="442" t="s">
        <v>94</v>
      </c>
      <c r="AM31" s="443"/>
      <c r="AN31" s="442" t="s">
        <v>94</v>
      </c>
      <c r="AO31" s="443"/>
      <c r="AP31" s="442" t="s">
        <v>94</v>
      </c>
      <c r="AQ31" s="443"/>
      <c r="AR31" s="442" t="s">
        <v>94</v>
      </c>
      <c r="AS31" s="443"/>
      <c r="AT31" s="442" t="s">
        <v>94</v>
      </c>
      <c r="AU31" s="443"/>
      <c r="AV31" s="442" t="s">
        <v>94</v>
      </c>
      <c r="AW31" s="443"/>
      <c r="AX31" s="442" t="s">
        <v>94</v>
      </c>
      <c r="AY31" s="443"/>
      <c r="AZ31" s="442" t="s">
        <v>94</v>
      </c>
      <c r="BA31" s="443"/>
      <c r="BB31" s="442" t="s">
        <v>94</v>
      </c>
      <c r="BC31" s="443"/>
      <c r="BD31" s="442" t="s">
        <v>94</v>
      </c>
      <c r="BE31" s="443"/>
      <c r="BF31" s="442" t="s">
        <v>94</v>
      </c>
      <c r="BG31" s="443"/>
      <c r="BH31" s="442" t="s">
        <v>94</v>
      </c>
      <c r="BI31" s="443"/>
      <c r="BJ31" s="442" t="s">
        <v>94</v>
      </c>
      <c r="BK31" s="443"/>
      <c r="BL31" s="442" t="s">
        <v>94</v>
      </c>
      <c r="BM31" s="443"/>
      <c r="BN31" s="442" t="s">
        <v>94</v>
      </c>
      <c r="BO31" s="443"/>
      <c r="BP31" s="442" t="s">
        <v>94</v>
      </c>
      <c r="BQ31" s="443"/>
      <c r="BR31" s="442" t="s">
        <v>94</v>
      </c>
      <c r="BS31" s="443"/>
      <c r="BT31" s="442" t="s">
        <v>94</v>
      </c>
      <c r="BU31" s="443"/>
      <c r="BV31" s="442" t="s">
        <v>94</v>
      </c>
      <c r="BW31" s="443"/>
      <c r="BX31" s="442" t="s">
        <v>94</v>
      </c>
      <c r="BY31" s="443"/>
      <c r="BZ31" s="442" t="s">
        <v>94</v>
      </c>
      <c r="CA31" s="443"/>
      <c r="CB31" s="442" t="s">
        <v>94</v>
      </c>
      <c r="CC31" s="516"/>
      <c r="CD31" s="452" t="s">
        <v>94</v>
      </c>
      <c r="CE31" s="454"/>
      <c r="CF31" s="516" t="s">
        <v>94</v>
      </c>
      <c r="CG31" s="443"/>
      <c r="CH31" s="442" t="s">
        <v>94</v>
      </c>
      <c r="CI31" s="443"/>
      <c r="CJ31" s="475" t="s">
        <v>95</v>
      </c>
      <c r="CK31" s="545"/>
      <c r="CL31" s="478"/>
      <c r="CM31" s="479"/>
    </row>
    <row r="32" spans="1:91" s="1" customFormat="1" ht="12.75">
      <c r="A32" s="444" t="s">
        <v>93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6"/>
      <c r="V32" s="442" t="s">
        <v>94</v>
      </c>
      <c r="W32" s="443"/>
      <c r="X32" s="442" t="s">
        <v>94</v>
      </c>
      <c r="Y32" s="443"/>
      <c r="Z32" s="442" t="s">
        <v>94</v>
      </c>
      <c r="AA32" s="443"/>
      <c r="AB32" s="442" t="s">
        <v>94</v>
      </c>
      <c r="AC32" s="443"/>
      <c r="AD32" s="442" t="s">
        <v>94</v>
      </c>
      <c r="AE32" s="443"/>
      <c r="AF32" s="442" t="s">
        <v>94</v>
      </c>
      <c r="AG32" s="443"/>
      <c r="AH32" s="442" t="s">
        <v>94</v>
      </c>
      <c r="AI32" s="443"/>
      <c r="AJ32" s="442" t="s">
        <v>94</v>
      </c>
      <c r="AK32" s="443"/>
      <c r="AL32" s="442" t="s">
        <v>94</v>
      </c>
      <c r="AM32" s="443"/>
      <c r="AN32" s="442" t="s">
        <v>94</v>
      </c>
      <c r="AO32" s="443"/>
      <c r="AP32" s="442" t="s">
        <v>94</v>
      </c>
      <c r="AQ32" s="443"/>
      <c r="AR32" s="442" t="s">
        <v>94</v>
      </c>
      <c r="AS32" s="443"/>
      <c r="AT32" s="442" t="s">
        <v>94</v>
      </c>
      <c r="AU32" s="443"/>
      <c r="AV32" s="442" t="s">
        <v>94</v>
      </c>
      <c r="AW32" s="443"/>
      <c r="AX32" s="442" t="s">
        <v>94</v>
      </c>
      <c r="AY32" s="443"/>
      <c r="AZ32" s="442" t="s">
        <v>94</v>
      </c>
      <c r="BA32" s="443"/>
      <c r="BB32" s="442" t="s">
        <v>94</v>
      </c>
      <c r="BC32" s="443"/>
      <c r="BD32" s="442" t="s">
        <v>94</v>
      </c>
      <c r="BE32" s="443"/>
      <c r="BF32" s="442" t="s">
        <v>94</v>
      </c>
      <c r="BG32" s="443"/>
      <c r="BH32" s="442" t="s">
        <v>94</v>
      </c>
      <c r="BI32" s="443"/>
      <c r="BJ32" s="466"/>
      <c r="BK32" s="467"/>
      <c r="BL32" s="466"/>
      <c r="BM32" s="467"/>
      <c r="BN32" s="466"/>
      <c r="BO32" s="467"/>
      <c r="BP32" s="466"/>
      <c r="BQ32" s="467"/>
      <c r="BR32" s="466"/>
      <c r="BS32" s="467"/>
      <c r="BT32" s="466"/>
      <c r="BU32" s="467"/>
      <c r="BV32" s="466"/>
      <c r="BW32" s="467"/>
      <c r="BX32" s="466"/>
      <c r="BY32" s="467"/>
      <c r="BZ32" s="466"/>
      <c r="CA32" s="467"/>
      <c r="CB32" s="466"/>
      <c r="CC32" s="509"/>
      <c r="CD32" s="514"/>
      <c r="CE32" s="515"/>
      <c r="CF32" s="509"/>
      <c r="CG32" s="467"/>
      <c r="CH32" s="466"/>
      <c r="CI32" s="467"/>
      <c r="CJ32" s="475" t="s">
        <v>99</v>
      </c>
      <c r="CK32" s="545"/>
      <c r="CL32" s="478"/>
      <c r="CM32" s="479"/>
    </row>
    <row r="33" spans="1:91" s="1" customFormat="1" ht="12.75">
      <c r="A33" s="444" t="s">
        <v>67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6"/>
      <c r="V33" s="442" t="s">
        <v>94</v>
      </c>
      <c r="W33" s="443"/>
      <c r="X33" s="442" t="s">
        <v>94</v>
      </c>
      <c r="Y33" s="443"/>
      <c r="Z33" s="442" t="s">
        <v>94</v>
      </c>
      <c r="AA33" s="443"/>
      <c r="AB33" s="442" t="s">
        <v>94</v>
      </c>
      <c r="AC33" s="443"/>
      <c r="AD33" s="442" t="s">
        <v>94</v>
      </c>
      <c r="AE33" s="443"/>
      <c r="AF33" s="442" t="s">
        <v>94</v>
      </c>
      <c r="AG33" s="443"/>
      <c r="AH33" s="442" t="s">
        <v>94</v>
      </c>
      <c r="AI33" s="443"/>
      <c r="AJ33" s="442" t="s">
        <v>94</v>
      </c>
      <c r="AK33" s="443"/>
      <c r="AL33" s="442" t="s">
        <v>94</v>
      </c>
      <c r="AM33" s="443"/>
      <c r="AN33" s="442" t="s">
        <v>94</v>
      </c>
      <c r="AO33" s="443"/>
      <c r="AP33" s="442" t="s">
        <v>94</v>
      </c>
      <c r="AQ33" s="443"/>
      <c r="AR33" s="442" t="s">
        <v>94</v>
      </c>
      <c r="AS33" s="443"/>
      <c r="AT33" s="442" t="s">
        <v>94</v>
      </c>
      <c r="AU33" s="443"/>
      <c r="AV33" s="442" t="s">
        <v>94</v>
      </c>
      <c r="AW33" s="443"/>
      <c r="AX33" s="442" t="s">
        <v>94</v>
      </c>
      <c r="AY33" s="443"/>
      <c r="AZ33" s="442" t="s">
        <v>94</v>
      </c>
      <c r="BA33" s="443"/>
      <c r="BB33" s="442" t="s">
        <v>94</v>
      </c>
      <c r="BC33" s="443"/>
      <c r="BD33" s="442" t="s">
        <v>94</v>
      </c>
      <c r="BE33" s="443"/>
      <c r="BF33" s="442" t="s">
        <v>94</v>
      </c>
      <c r="BG33" s="443"/>
      <c r="BH33" s="442" t="s">
        <v>94</v>
      </c>
      <c r="BI33" s="443"/>
      <c r="BJ33" s="442" t="s">
        <v>94</v>
      </c>
      <c r="BK33" s="443"/>
      <c r="BL33" s="442" t="s">
        <v>94</v>
      </c>
      <c r="BM33" s="443"/>
      <c r="BN33" s="466"/>
      <c r="BO33" s="467"/>
      <c r="BP33" s="466"/>
      <c r="BQ33" s="467"/>
      <c r="BR33" s="466"/>
      <c r="BS33" s="467"/>
      <c r="BT33" s="466"/>
      <c r="BU33" s="467"/>
      <c r="BV33" s="466"/>
      <c r="BW33" s="467"/>
      <c r="BX33" s="466"/>
      <c r="BY33" s="467"/>
      <c r="BZ33" s="466"/>
      <c r="CA33" s="467"/>
      <c r="CB33" s="466"/>
      <c r="CC33" s="509"/>
      <c r="CD33" s="514"/>
      <c r="CE33" s="515"/>
      <c r="CF33" s="509"/>
      <c r="CG33" s="467"/>
      <c r="CH33" s="466"/>
      <c r="CI33" s="467"/>
      <c r="CJ33" s="475" t="s">
        <v>98</v>
      </c>
      <c r="CK33" s="545"/>
      <c r="CL33" s="478"/>
      <c r="CM33" s="479"/>
    </row>
    <row r="34" spans="1:91" s="1" customFormat="1" ht="13.5" thickBot="1">
      <c r="A34" s="519" t="s">
        <v>109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1"/>
      <c r="V34" s="517" t="s">
        <v>94</v>
      </c>
      <c r="W34" s="518"/>
      <c r="X34" s="517" t="s">
        <v>94</v>
      </c>
      <c r="Y34" s="518"/>
      <c r="Z34" s="517" t="s">
        <v>94</v>
      </c>
      <c r="AA34" s="518"/>
      <c r="AB34" s="517" t="s">
        <v>94</v>
      </c>
      <c r="AC34" s="518"/>
      <c r="AD34" s="517" t="s">
        <v>94</v>
      </c>
      <c r="AE34" s="518"/>
      <c r="AF34" s="517" t="s">
        <v>94</v>
      </c>
      <c r="AG34" s="518"/>
      <c r="AH34" s="517" t="s">
        <v>94</v>
      </c>
      <c r="AI34" s="518"/>
      <c r="AJ34" s="517" t="s">
        <v>94</v>
      </c>
      <c r="AK34" s="518"/>
      <c r="AL34" s="517" t="s">
        <v>94</v>
      </c>
      <c r="AM34" s="518"/>
      <c r="AN34" s="517" t="s">
        <v>94</v>
      </c>
      <c r="AO34" s="518"/>
      <c r="AP34" s="517" t="s">
        <v>94</v>
      </c>
      <c r="AQ34" s="518"/>
      <c r="AR34" s="522"/>
      <c r="AS34" s="523"/>
      <c r="AT34" s="522"/>
      <c r="AU34" s="523"/>
      <c r="AV34" s="522"/>
      <c r="AW34" s="523"/>
      <c r="AX34" s="522"/>
      <c r="AY34" s="523"/>
      <c r="AZ34" s="522"/>
      <c r="BA34" s="523"/>
      <c r="BB34" s="522"/>
      <c r="BC34" s="523"/>
      <c r="BD34" s="522"/>
      <c r="BE34" s="523"/>
      <c r="BF34" s="522"/>
      <c r="BG34" s="523"/>
      <c r="BH34" s="522"/>
      <c r="BI34" s="523"/>
      <c r="BJ34" s="522"/>
      <c r="BK34" s="523"/>
      <c r="BL34" s="522"/>
      <c r="BM34" s="523"/>
      <c r="BN34" s="522"/>
      <c r="BO34" s="523"/>
      <c r="BP34" s="522"/>
      <c r="BQ34" s="523"/>
      <c r="BR34" s="522"/>
      <c r="BS34" s="523"/>
      <c r="BT34" s="522"/>
      <c r="BU34" s="523"/>
      <c r="BV34" s="522"/>
      <c r="BW34" s="523"/>
      <c r="BX34" s="522"/>
      <c r="BY34" s="523"/>
      <c r="BZ34" s="522"/>
      <c r="CA34" s="523"/>
      <c r="CB34" s="522"/>
      <c r="CC34" s="559"/>
      <c r="CD34" s="560"/>
      <c r="CE34" s="561"/>
      <c r="CF34" s="559"/>
      <c r="CG34" s="523"/>
      <c r="CH34" s="522"/>
      <c r="CI34" s="523"/>
      <c r="CJ34" s="287" t="s">
        <v>101</v>
      </c>
      <c r="CK34" s="562"/>
      <c r="CL34" s="478"/>
      <c r="CM34" s="479"/>
    </row>
    <row r="35" spans="1:87" s="1" customFormat="1" ht="14.25" thickBot="1" thickTop="1">
      <c r="A35" s="5"/>
      <c r="V35" s="187">
        <v>33</v>
      </c>
      <c r="W35" s="186"/>
      <c r="X35" s="185">
        <v>32</v>
      </c>
      <c r="Y35" s="186"/>
      <c r="Z35" s="185">
        <v>31</v>
      </c>
      <c r="AA35" s="186"/>
      <c r="AB35" s="185">
        <v>30</v>
      </c>
      <c r="AC35" s="186"/>
      <c r="AD35" s="185">
        <v>29</v>
      </c>
      <c r="AE35" s="186"/>
      <c r="AF35" s="185">
        <v>28</v>
      </c>
      <c r="AG35" s="186"/>
      <c r="AH35" s="185">
        <v>27</v>
      </c>
      <c r="AI35" s="186"/>
      <c r="AJ35" s="185">
        <v>26</v>
      </c>
      <c r="AK35" s="186"/>
      <c r="AL35" s="185">
        <v>25</v>
      </c>
      <c r="AM35" s="186"/>
      <c r="AN35" s="185">
        <v>24</v>
      </c>
      <c r="AO35" s="186"/>
      <c r="AP35" s="185">
        <v>23</v>
      </c>
      <c r="AQ35" s="186"/>
      <c r="AR35" s="185">
        <v>22</v>
      </c>
      <c r="AS35" s="186"/>
      <c r="AT35" s="480">
        <v>21</v>
      </c>
      <c r="AU35" s="186"/>
      <c r="AV35" s="185">
        <v>20</v>
      </c>
      <c r="AW35" s="186"/>
      <c r="AX35" s="185">
        <v>19</v>
      </c>
      <c r="AY35" s="186"/>
      <c r="AZ35" s="185">
        <v>18</v>
      </c>
      <c r="BA35" s="186"/>
      <c r="BB35" s="185">
        <v>17</v>
      </c>
      <c r="BC35" s="186"/>
      <c r="BD35" s="185">
        <v>16</v>
      </c>
      <c r="BE35" s="186"/>
      <c r="BF35" s="185">
        <v>15</v>
      </c>
      <c r="BG35" s="186"/>
      <c r="BH35" s="185">
        <v>14</v>
      </c>
      <c r="BI35" s="186"/>
      <c r="BJ35" s="185">
        <v>13</v>
      </c>
      <c r="BK35" s="186"/>
      <c r="BL35" s="185">
        <v>12</v>
      </c>
      <c r="BM35" s="186"/>
      <c r="BN35" s="185">
        <v>11</v>
      </c>
      <c r="BO35" s="186"/>
      <c r="BP35" s="185">
        <v>10</v>
      </c>
      <c r="BQ35" s="186"/>
      <c r="BR35" s="185">
        <v>9</v>
      </c>
      <c r="BS35" s="186"/>
      <c r="BT35" s="185">
        <v>8</v>
      </c>
      <c r="BU35" s="186"/>
      <c r="BV35" s="185">
        <v>7</v>
      </c>
      <c r="BW35" s="186"/>
      <c r="BX35" s="185">
        <v>6</v>
      </c>
      <c r="BY35" s="186"/>
      <c r="BZ35" s="185">
        <v>5</v>
      </c>
      <c r="CA35" s="186"/>
      <c r="CB35" s="185">
        <v>4</v>
      </c>
      <c r="CC35" s="468"/>
      <c r="CD35" s="185">
        <v>3</v>
      </c>
      <c r="CE35" s="186"/>
      <c r="CF35" s="480">
        <v>2</v>
      </c>
      <c r="CG35" s="186"/>
      <c r="CH35" s="185">
        <v>1</v>
      </c>
      <c r="CI35" s="186"/>
    </row>
    <row r="36" spans="1:87" s="1" customFormat="1" ht="14.25" thickBot="1" thickTop="1">
      <c r="A36" s="5"/>
      <c r="AU36" s="60"/>
      <c r="AV36" s="60"/>
      <c r="AW36" s="60"/>
      <c r="AX36" s="60"/>
      <c r="AY36" s="60"/>
      <c r="AZ36" s="73"/>
      <c r="BA36" s="73"/>
      <c r="BB36" s="73"/>
      <c r="BC36" s="73"/>
      <c r="BX36" s="228" t="s">
        <v>107</v>
      </c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</row>
    <row r="37" spans="1:58" s="1" customFormat="1" ht="18" thickBot="1" thickTop="1">
      <c r="A37" s="74" t="s">
        <v>6</v>
      </c>
      <c r="AR37" s="248" t="s">
        <v>9</v>
      </c>
      <c r="AS37" s="249"/>
      <c r="AT37" s="249"/>
      <c r="AU37" s="249"/>
      <c r="AV37" s="250"/>
      <c r="AW37" s="248" t="s">
        <v>10</v>
      </c>
      <c r="AX37" s="249"/>
      <c r="AY37" s="249"/>
      <c r="AZ37" s="249"/>
      <c r="BA37" s="250"/>
      <c r="BB37" s="248" t="s">
        <v>11</v>
      </c>
      <c r="BC37" s="249"/>
      <c r="BD37" s="249"/>
      <c r="BE37" s="249"/>
      <c r="BF37" s="250"/>
    </row>
    <row r="38" spans="1:58" s="1" customFormat="1" ht="13.5" thickTop="1">
      <c r="A38" s="360" t="s">
        <v>42</v>
      </c>
      <c r="B38" s="361"/>
      <c r="C38" s="362"/>
      <c r="D38" s="363" t="s">
        <v>43</v>
      </c>
      <c r="E38" s="364"/>
      <c r="F38" s="364"/>
      <c r="G38" s="365"/>
      <c r="H38" s="366" t="s">
        <v>123</v>
      </c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8"/>
      <c r="X38" s="10" t="s">
        <v>5</v>
      </c>
      <c r="Y38" s="363" t="s">
        <v>44</v>
      </c>
      <c r="Z38" s="364"/>
      <c r="AA38" s="364"/>
      <c r="AB38" s="365"/>
      <c r="AC38" s="366" t="s">
        <v>65</v>
      </c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9"/>
      <c r="AR38" s="524">
        <v>7</v>
      </c>
      <c r="AS38" s="328"/>
      <c r="AT38" s="8" t="s">
        <v>5</v>
      </c>
      <c r="AU38" s="328">
        <v>0</v>
      </c>
      <c r="AV38" s="525"/>
      <c r="AW38" s="524">
        <v>10</v>
      </c>
      <c r="AX38" s="328"/>
      <c r="AY38" s="8" t="s">
        <v>5</v>
      </c>
      <c r="AZ38" s="328">
        <v>3</v>
      </c>
      <c r="BA38" s="525"/>
      <c r="BB38" s="524" t="s">
        <v>130</v>
      </c>
      <c r="BC38" s="328"/>
      <c r="BD38" s="3" t="s">
        <v>5</v>
      </c>
      <c r="BE38" s="328" t="s">
        <v>130</v>
      </c>
      <c r="BF38" s="525"/>
    </row>
    <row r="39" spans="1:58" s="1" customFormat="1" ht="12.75">
      <c r="A39" s="526" t="s">
        <v>45</v>
      </c>
      <c r="B39" s="527"/>
      <c r="C39" s="528"/>
      <c r="D39" s="529" t="s">
        <v>46</v>
      </c>
      <c r="E39" s="530"/>
      <c r="F39" s="530"/>
      <c r="G39" s="531"/>
      <c r="H39" s="532" t="s">
        <v>71</v>
      </c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4"/>
      <c r="X39" s="14" t="s">
        <v>5</v>
      </c>
      <c r="Y39" s="529" t="s">
        <v>47</v>
      </c>
      <c r="Z39" s="530"/>
      <c r="AA39" s="530"/>
      <c r="AB39" s="531"/>
      <c r="AC39" s="532" t="s">
        <v>126</v>
      </c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5"/>
      <c r="AR39" s="536">
        <v>4</v>
      </c>
      <c r="AS39" s="453"/>
      <c r="AT39" s="13" t="s">
        <v>5</v>
      </c>
      <c r="AU39" s="453">
        <v>0</v>
      </c>
      <c r="AV39" s="537"/>
      <c r="AW39" s="536">
        <v>5</v>
      </c>
      <c r="AX39" s="453"/>
      <c r="AY39" s="13" t="s">
        <v>5</v>
      </c>
      <c r="AZ39" s="453">
        <v>1</v>
      </c>
      <c r="BA39" s="537"/>
      <c r="BB39" s="536" t="s">
        <v>130</v>
      </c>
      <c r="BC39" s="453"/>
      <c r="BD39" s="70" t="s">
        <v>5</v>
      </c>
      <c r="BE39" s="453" t="s">
        <v>130</v>
      </c>
      <c r="BF39" s="537"/>
    </row>
    <row r="40" spans="1:58" s="1" customFormat="1" ht="12.75">
      <c r="A40" s="526" t="s">
        <v>19</v>
      </c>
      <c r="B40" s="527"/>
      <c r="C40" s="528"/>
      <c r="D40" s="529" t="s">
        <v>48</v>
      </c>
      <c r="E40" s="530"/>
      <c r="F40" s="530"/>
      <c r="G40" s="531"/>
      <c r="H40" s="532" t="s">
        <v>60</v>
      </c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534"/>
      <c r="X40" s="15" t="s">
        <v>5</v>
      </c>
      <c r="Y40" s="529" t="s">
        <v>49</v>
      </c>
      <c r="Z40" s="530"/>
      <c r="AA40" s="530"/>
      <c r="AB40" s="531"/>
      <c r="AC40" s="538" t="s">
        <v>61</v>
      </c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40"/>
      <c r="AR40" s="536">
        <v>1</v>
      </c>
      <c r="AS40" s="453"/>
      <c r="AT40" s="13" t="s">
        <v>5</v>
      </c>
      <c r="AU40" s="453">
        <v>3</v>
      </c>
      <c r="AV40" s="537"/>
      <c r="AW40" s="536">
        <v>1</v>
      </c>
      <c r="AX40" s="453"/>
      <c r="AY40" s="13" t="s">
        <v>5</v>
      </c>
      <c r="AZ40" s="453">
        <v>1</v>
      </c>
      <c r="BA40" s="537"/>
      <c r="BB40" s="536" t="s">
        <v>130</v>
      </c>
      <c r="BC40" s="453"/>
      <c r="BD40" s="70" t="s">
        <v>5</v>
      </c>
      <c r="BE40" s="453" t="s">
        <v>130</v>
      </c>
      <c r="BF40" s="537"/>
    </row>
    <row r="41" spans="1:58" s="1" customFormat="1" ht="13.5" thickBot="1">
      <c r="A41" s="373" t="s">
        <v>20</v>
      </c>
      <c r="B41" s="374"/>
      <c r="C41" s="375"/>
      <c r="D41" s="376" t="s">
        <v>50</v>
      </c>
      <c r="E41" s="377"/>
      <c r="F41" s="377"/>
      <c r="G41" s="378"/>
      <c r="H41" s="379" t="s">
        <v>67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1"/>
      <c r="X41" s="9" t="s">
        <v>5</v>
      </c>
      <c r="Y41" s="376" t="s">
        <v>51</v>
      </c>
      <c r="Z41" s="377"/>
      <c r="AA41" s="377"/>
      <c r="AB41" s="378"/>
      <c r="AC41" s="379" t="s">
        <v>125</v>
      </c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2"/>
      <c r="AR41" s="420">
        <v>8</v>
      </c>
      <c r="AS41" s="263"/>
      <c r="AT41" s="4" t="s">
        <v>5</v>
      </c>
      <c r="AU41" s="263">
        <v>3</v>
      </c>
      <c r="AV41" s="541"/>
      <c r="AW41" s="420">
        <v>2</v>
      </c>
      <c r="AX41" s="263"/>
      <c r="AY41" s="4" t="s">
        <v>5</v>
      </c>
      <c r="AZ41" s="263">
        <v>2</v>
      </c>
      <c r="BA41" s="541"/>
      <c r="BB41" s="420" t="s">
        <v>130</v>
      </c>
      <c r="BC41" s="263"/>
      <c r="BD41" s="4" t="s">
        <v>5</v>
      </c>
      <c r="BE41" s="263" t="s">
        <v>130</v>
      </c>
      <c r="BF41" s="541"/>
    </row>
    <row r="42" spans="1:58" s="1" customFormat="1" ht="14.25" thickBot="1" thickTop="1">
      <c r="A42" s="5"/>
      <c r="AJ42" s="542"/>
      <c r="AK42" s="542"/>
      <c r="AL42" s="542"/>
      <c r="AM42" s="542"/>
      <c r="AN42" s="542"/>
      <c r="AO42" s="542"/>
      <c r="AP42" s="542"/>
      <c r="AQ42" s="542"/>
      <c r="AR42" s="543"/>
      <c r="AS42" s="542"/>
      <c r="AT42" s="41"/>
      <c r="AU42" s="543"/>
      <c r="AV42" s="542"/>
      <c r="AW42" s="543"/>
      <c r="AX42" s="542"/>
      <c r="AY42" s="41"/>
      <c r="AZ42" s="543"/>
      <c r="BA42" s="542"/>
      <c r="BB42" s="544"/>
      <c r="BC42" s="544"/>
      <c r="BE42" s="544"/>
      <c r="BF42" s="544"/>
    </row>
    <row r="43" spans="1:58" s="1" customFormat="1" ht="18" thickBot="1" thickTop="1">
      <c r="A43" s="74" t="s">
        <v>8</v>
      </c>
      <c r="AR43" s="248" t="s">
        <v>9</v>
      </c>
      <c r="AS43" s="249"/>
      <c r="AT43" s="249"/>
      <c r="AU43" s="249"/>
      <c r="AV43" s="250"/>
      <c r="AW43" s="248" t="s">
        <v>10</v>
      </c>
      <c r="AX43" s="249"/>
      <c r="AY43" s="249"/>
      <c r="AZ43" s="249"/>
      <c r="BA43" s="250"/>
      <c r="BB43" s="248" t="s">
        <v>11</v>
      </c>
      <c r="BC43" s="249"/>
      <c r="BD43" s="249"/>
      <c r="BE43" s="249"/>
      <c r="BF43" s="250"/>
    </row>
    <row r="44" spans="1:58" s="1" customFormat="1" ht="13.5" thickTop="1">
      <c r="A44" s="360" t="s">
        <v>21</v>
      </c>
      <c r="B44" s="361"/>
      <c r="C44" s="362"/>
      <c r="D44" s="363" t="s">
        <v>52</v>
      </c>
      <c r="E44" s="364"/>
      <c r="F44" s="364"/>
      <c r="G44" s="364"/>
      <c r="H44" s="365"/>
      <c r="I44" s="366" t="s">
        <v>133</v>
      </c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X44" s="10" t="s">
        <v>5</v>
      </c>
      <c r="Y44" s="363" t="s">
        <v>23</v>
      </c>
      <c r="Z44" s="364"/>
      <c r="AA44" s="364"/>
      <c r="AB44" s="364"/>
      <c r="AC44" s="365"/>
      <c r="AD44" s="366" t="s">
        <v>61</v>
      </c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9"/>
      <c r="AR44" s="370">
        <v>8</v>
      </c>
      <c r="AS44" s="371"/>
      <c r="AT44" s="8" t="s">
        <v>5</v>
      </c>
      <c r="AU44" s="371">
        <v>1</v>
      </c>
      <c r="AV44" s="372"/>
      <c r="AW44" s="370">
        <v>6</v>
      </c>
      <c r="AX44" s="371"/>
      <c r="AY44" s="8" t="s">
        <v>5</v>
      </c>
      <c r="AZ44" s="371">
        <v>2</v>
      </c>
      <c r="BA44" s="372"/>
      <c r="BB44" s="370" t="s">
        <v>130</v>
      </c>
      <c r="BC44" s="371"/>
      <c r="BD44" s="3" t="s">
        <v>5</v>
      </c>
      <c r="BE44" s="371" t="s">
        <v>130</v>
      </c>
      <c r="BF44" s="372"/>
    </row>
    <row r="45" spans="1:58" s="1" customFormat="1" ht="13.5" thickBot="1">
      <c r="A45" s="373" t="s">
        <v>22</v>
      </c>
      <c r="B45" s="374"/>
      <c r="C45" s="375"/>
      <c r="D45" s="376" t="s">
        <v>53</v>
      </c>
      <c r="E45" s="377"/>
      <c r="F45" s="377"/>
      <c r="G45" s="377"/>
      <c r="H45" s="378"/>
      <c r="I45" s="379" t="s">
        <v>139</v>
      </c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1"/>
      <c r="X45" s="9" t="s">
        <v>5</v>
      </c>
      <c r="Y45" s="376" t="s">
        <v>25</v>
      </c>
      <c r="Z45" s="377"/>
      <c r="AA45" s="377"/>
      <c r="AB45" s="377"/>
      <c r="AC45" s="378"/>
      <c r="AD45" s="379" t="s">
        <v>67</v>
      </c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2"/>
      <c r="AR45" s="383">
        <v>2</v>
      </c>
      <c r="AS45" s="384"/>
      <c r="AT45" s="4" t="s">
        <v>5</v>
      </c>
      <c r="AU45" s="384">
        <v>0</v>
      </c>
      <c r="AV45" s="385"/>
      <c r="AW45" s="383">
        <v>6</v>
      </c>
      <c r="AX45" s="384"/>
      <c r="AY45" s="4" t="s">
        <v>5</v>
      </c>
      <c r="AZ45" s="384">
        <v>1</v>
      </c>
      <c r="BA45" s="385"/>
      <c r="BB45" s="383" t="s">
        <v>130</v>
      </c>
      <c r="BC45" s="384"/>
      <c r="BD45" s="75" t="s">
        <v>5</v>
      </c>
      <c r="BE45" s="384" t="s">
        <v>130</v>
      </c>
      <c r="BF45" s="385"/>
    </row>
    <row r="46" spans="36:58" s="1" customFormat="1" ht="14.25" thickBot="1" thickTop="1">
      <c r="AJ46" s="542"/>
      <c r="AK46" s="542"/>
      <c r="AL46" s="542"/>
      <c r="AM46" s="542"/>
      <c r="AN46" s="542"/>
      <c r="AO46" s="542"/>
      <c r="AP46" s="542"/>
      <c r="AQ46" s="542"/>
      <c r="AR46" s="543"/>
      <c r="AS46" s="542"/>
      <c r="AT46" s="41"/>
      <c r="AU46" s="543"/>
      <c r="AV46" s="542"/>
      <c r="AW46" s="543"/>
      <c r="AX46" s="542"/>
      <c r="AY46" s="41"/>
      <c r="AZ46" s="543"/>
      <c r="BA46" s="542"/>
      <c r="BB46" s="3"/>
      <c r="BC46" s="3"/>
      <c r="BD46" s="3"/>
      <c r="BE46" s="3"/>
      <c r="BF46" s="3"/>
    </row>
    <row r="47" spans="1:58" s="1" customFormat="1" ht="18" thickBot="1" thickTop="1">
      <c r="A47" s="74" t="s">
        <v>17</v>
      </c>
      <c r="AR47" s="248" t="s">
        <v>9</v>
      </c>
      <c r="AS47" s="249"/>
      <c r="AT47" s="249"/>
      <c r="AU47" s="249"/>
      <c r="AV47" s="250"/>
      <c r="AW47" s="248" t="s">
        <v>10</v>
      </c>
      <c r="AX47" s="249"/>
      <c r="AY47" s="249"/>
      <c r="AZ47" s="249"/>
      <c r="BA47" s="250"/>
      <c r="BB47" s="248" t="s">
        <v>11</v>
      </c>
      <c r="BC47" s="249"/>
      <c r="BD47" s="249"/>
      <c r="BE47" s="249"/>
      <c r="BF47" s="250"/>
    </row>
    <row r="48" spans="1:58" s="1" customFormat="1" ht="14.25" thickBot="1" thickTop="1">
      <c r="A48" s="346" t="s">
        <v>12</v>
      </c>
      <c r="B48" s="344"/>
      <c r="C48" s="345"/>
      <c r="D48" s="386" t="s">
        <v>26</v>
      </c>
      <c r="E48" s="387"/>
      <c r="F48" s="387"/>
      <c r="G48" s="387"/>
      <c r="H48" s="388"/>
      <c r="I48" s="389" t="s">
        <v>133</v>
      </c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1"/>
      <c r="X48" s="12" t="s">
        <v>5</v>
      </c>
      <c r="Y48" s="386" t="s">
        <v>24</v>
      </c>
      <c r="Z48" s="387"/>
      <c r="AA48" s="387"/>
      <c r="AB48" s="387"/>
      <c r="AC48" s="388"/>
      <c r="AD48" s="389" t="s">
        <v>140</v>
      </c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  <c r="AQ48" s="392"/>
      <c r="AR48" s="393">
        <v>1</v>
      </c>
      <c r="AS48" s="394"/>
      <c r="AT48" s="11" t="s">
        <v>5</v>
      </c>
      <c r="AU48" s="394">
        <v>5</v>
      </c>
      <c r="AV48" s="395"/>
      <c r="AW48" s="393">
        <v>2</v>
      </c>
      <c r="AX48" s="394"/>
      <c r="AY48" s="11" t="s">
        <v>5</v>
      </c>
      <c r="AZ48" s="394">
        <v>1</v>
      </c>
      <c r="BA48" s="395"/>
      <c r="BB48" s="393">
        <v>1</v>
      </c>
      <c r="BC48" s="394"/>
      <c r="BD48" s="4" t="s">
        <v>5</v>
      </c>
      <c r="BE48" s="394">
        <v>0</v>
      </c>
      <c r="BF48" s="395"/>
    </row>
    <row r="49" ht="13.5" thickTop="1"/>
  </sheetData>
  <mergeCells count="927">
    <mergeCell ref="BR19:BS19"/>
    <mergeCell ref="CH35:CI35"/>
    <mergeCell ref="V21:AG21"/>
    <mergeCell ref="BX36:CI36"/>
    <mergeCell ref="BZ35:CA35"/>
    <mergeCell ref="CB35:CC35"/>
    <mergeCell ref="CD35:CE35"/>
    <mergeCell ref="CF35:CG35"/>
    <mergeCell ref="BR35:BS35"/>
    <mergeCell ref="BT35:BU35"/>
    <mergeCell ref="BV35:BW35"/>
    <mergeCell ref="BX35:BY35"/>
    <mergeCell ref="BJ35:BK35"/>
    <mergeCell ref="BL35:BM35"/>
    <mergeCell ref="BN35:BO35"/>
    <mergeCell ref="BP35:BQ35"/>
    <mergeCell ref="BB35:BC35"/>
    <mergeCell ref="BD35:BE35"/>
    <mergeCell ref="BF35:BG35"/>
    <mergeCell ref="BH35:BI35"/>
    <mergeCell ref="AT35:AU35"/>
    <mergeCell ref="AV35:AW35"/>
    <mergeCell ref="AX35:AY35"/>
    <mergeCell ref="AZ35:BA35"/>
    <mergeCell ref="AL35:AM35"/>
    <mergeCell ref="AN35:AO35"/>
    <mergeCell ref="AP35:AQ35"/>
    <mergeCell ref="AR35:AS35"/>
    <mergeCell ref="AD35:AE35"/>
    <mergeCell ref="AF35:AG35"/>
    <mergeCell ref="AH35:AI35"/>
    <mergeCell ref="AJ35:AK35"/>
    <mergeCell ref="V35:W35"/>
    <mergeCell ref="X35:Y35"/>
    <mergeCell ref="Z35:AA35"/>
    <mergeCell ref="AB35:AC35"/>
    <mergeCell ref="CJ30:CK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6:CK6"/>
    <mergeCell ref="CF29:CG29"/>
    <mergeCell ref="CH29:CI29"/>
    <mergeCell ref="CJ29:CK29"/>
    <mergeCell ref="CF27:CG27"/>
    <mergeCell ref="CH27:CI27"/>
    <mergeCell ref="AA18:AB18"/>
    <mergeCell ref="AD18:AE18"/>
    <mergeCell ref="B18:U18"/>
    <mergeCell ref="BY21:CC21"/>
    <mergeCell ref="CH33:CI33"/>
    <mergeCell ref="CJ33:CK33"/>
    <mergeCell ref="AK18:AL18"/>
    <mergeCell ref="CH19:CI19"/>
    <mergeCell ref="CF19:CG19"/>
    <mergeCell ref="CB19:CC19"/>
    <mergeCell ref="CB18:CC18"/>
    <mergeCell ref="CH18:CI18"/>
    <mergeCell ref="CD19:CE19"/>
    <mergeCell ref="AX19:AY19"/>
    <mergeCell ref="AX20:AY20"/>
    <mergeCell ref="AZ20:BA20"/>
    <mergeCell ref="BX32:BY32"/>
    <mergeCell ref="CH20:CI20"/>
    <mergeCell ref="CD21:CE21"/>
    <mergeCell ref="CF21:CG21"/>
    <mergeCell ref="CD20:CE20"/>
    <mergeCell ref="CF20:CG20"/>
    <mergeCell ref="BZ32:CA32"/>
    <mergeCell ref="CB32:CC32"/>
    <mergeCell ref="V18:W18"/>
    <mergeCell ref="Y18:Z18"/>
    <mergeCell ref="AF18:AG18"/>
    <mergeCell ref="AI18:AJ18"/>
    <mergeCell ref="BX34:BY34"/>
    <mergeCell ref="BZ34:CA34"/>
    <mergeCell ref="CB34:CC34"/>
    <mergeCell ref="CL34:CM34"/>
    <mergeCell ref="CD34:CE34"/>
    <mergeCell ref="CF34:CG34"/>
    <mergeCell ref="CH34:CI34"/>
    <mergeCell ref="CJ34:CK34"/>
    <mergeCell ref="CL33:CM33"/>
    <mergeCell ref="CL32:CM32"/>
    <mergeCell ref="CF31:CG31"/>
    <mergeCell ref="CH31:CI31"/>
    <mergeCell ref="CJ31:CK31"/>
    <mergeCell ref="CL31:CM31"/>
    <mergeCell ref="CF32:CG32"/>
    <mergeCell ref="CH32:CI32"/>
    <mergeCell ref="CJ32:CK32"/>
    <mergeCell ref="CF33:CG33"/>
    <mergeCell ref="CL29:CM29"/>
    <mergeCell ref="CF28:CG28"/>
    <mergeCell ref="CH28:CI28"/>
    <mergeCell ref="CJ28:CK28"/>
    <mergeCell ref="CL28:CM28"/>
    <mergeCell ref="CL27:CM27"/>
    <mergeCell ref="CF26:CG26"/>
    <mergeCell ref="CH26:CI26"/>
    <mergeCell ref="CJ26:CK26"/>
    <mergeCell ref="CL26:CM26"/>
    <mergeCell ref="CJ27:CK27"/>
    <mergeCell ref="CL24:CM24"/>
    <mergeCell ref="CF25:CG25"/>
    <mergeCell ref="CH25:CI25"/>
    <mergeCell ref="CJ25:CK25"/>
    <mergeCell ref="CL25:CM25"/>
    <mergeCell ref="CF24:CG24"/>
    <mergeCell ref="CH24:CI24"/>
    <mergeCell ref="CJ24:CK24"/>
    <mergeCell ref="BT16:BU16"/>
    <mergeCell ref="BT14:BU14"/>
    <mergeCell ref="CB17:CC17"/>
    <mergeCell ref="CH15:CI15"/>
    <mergeCell ref="CF17:CG17"/>
    <mergeCell ref="CH16:CI16"/>
    <mergeCell ref="CH17:CI17"/>
    <mergeCell ref="BW17:BX17"/>
    <mergeCell ref="CD17:CE17"/>
    <mergeCell ref="CF14:CG14"/>
    <mergeCell ref="CD13:CE13"/>
    <mergeCell ref="BW14:BX14"/>
    <mergeCell ref="BY14:BZ14"/>
    <mergeCell ref="CB14:CC14"/>
    <mergeCell ref="BW13:BX13"/>
    <mergeCell ref="CD18:CE18"/>
    <mergeCell ref="CF18:CG18"/>
    <mergeCell ref="CF16:CG16"/>
    <mergeCell ref="CF15:CG15"/>
    <mergeCell ref="CD15:CE15"/>
    <mergeCell ref="CD16:CE16"/>
    <mergeCell ref="CH8:CI8"/>
    <mergeCell ref="CD9:CE9"/>
    <mergeCell ref="CD10:CE10"/>
    <mergeCell ref="CH9:CI9"/>
    <mergeCell ref="CH10:CI10"/>
    <mergeCell ref="CF8:CG8"/>
    <mergeCell ref="CD8:CE8"/>
    <mergeCell ref="CF10:CG10"/>
    <mergeCell ref="CF9:CG9"/>
    <mergeCell ref="CH11:CI11"/>
    <mergeCell ref="CH12:CI12"/>
    <mergeCell ref="CH13:CI13"/>
    <mergeCell ref="CD14:CE14"/>
    <mergeCell ref="CD11:CE11"/>
    <mergeCell ref="CD12:CE12"/>
    <mergeCell ref="CF12:CG12"/>
    <mergeCell ref="CF11:CG11"/>
    <mergeCell ref="CH14:CI14"/>
    <mergeCell ref="CF13:CG13"/>
    <mergeCell ref="BY8:CC8"/>
    <mergeCell ref="BY13:BZ13"/>
    <mergeCell ref="CB15:CC15"/>
    <mergeCell ref="CB16:CC16"/>
    <mergeCell ref="CB9:CC9"/>
    <mergeCell ref="CB10:CC10"/>
    <mergeCell ref="CB11:CC11"/>
    <mergeCell ref="CB12:CC12"/>
    <mergeCell ref="BY11:BZ11"/>
    <mergeCell ref="CB13:CC13"/>
    <mergeCell ref="AZ10:BA10"/>
    <mergeCell ref="AZ13:BA13"/>
    <mergeCell ref="AX10:AY10"/>
    <mergeCell ref="AX12:AY12"/>
    <mergeCell ref="AZ12:BA12"/>
    <mergeCell ref="AX11:AY11"/>
    <mergeCell ref="AZ11:BA11"/>
    <mergeCell ref="BO17:BP17"/>
    <mergeCell ref="BT13:BU13"/>
    <mergeCell ref="AZ19:BA19"/>
    <mergeCell ref="AZ17:BA17"/>
    <mergeCell ref="BM18:BN18"/>
    <mergeCell ref="BO18:BP18"/>
    <mergeCell ref="BR18:BS18"/>
    <mergeCell ref="BH18:BI18"/>
    <mergeCell ref="BJ18:BK18"/>
    <mergeCell ref="BH13:BI13"/>
    <mergeCell ref="AX18:AY18"/>
    <mergeCell ref="AZ18:BA18"/>
    <mergeCell ref="AS10:AT10"/>
    <mergeCell ref="AU17:AV17"/>
    <mergeCell ref="AU10:AV10"/>
    <mergeCell ref="AS12:AT12"/>
    <mergeCell ref="AU12:AV12"/>
    <mergeCell ref="AU15:AV15"/>
    <mergeCell ref="AX15:AY15"/>
    <mergeCell ref="AX17:AY17"/>
    <mergeCell ref="AU19:AV19"/>
    <mergeCell ref="AU20:AV20"/>
    <mergeCell ref="AS18:AT18"/>
    <mergeCell ref="AU18:AV18"/>
    <mergeCell ref="AP20:AQ20"/>
    <mergeCell ref="AS20:AT20"/>
    <mergeCell ref="AS15:AT15"/>
    <mergeCell ref="AS14:AT14"/>
    <mergeCell ref="AS19:AT19"/>
    <mergeCell ref="AP19:AQ19"/>
    <mergeCell ref="AP17:AQ17"/>
    <mergeCell ref="AS17:AT17"/>
    <mergeCell ref="AP10:AQ10"/>
    <mergeCell ref="AN10:AO10"/>
    <mergeCell ref="AP14:AQ14"/>
    <mergeCell ref="AP15:AQ15"/>
    <mergeCell ref="AN11:AO11"/>
    <mergeCell ref="A1:CK1"/>
    <mergeCell ref="A2:CK2"/>
    <mergeCell ref="A3:CK3"/>
    <mergeCell ref="A4:CK4"/>
    <mergeCell ref="AW48:AX48"/>
    <mergeCell ref="AZ48:BA48"/>
    <mergeCell ref="BB48:BC48"/>
    <mergeCell ref="BE48:BF48"/>
    <mergeCell ref="AR47:AV47"/>
    <mergeCell ref="AW47:BA47"/>
    <mergeCell ref="BB47:BF47"/>
    <mergeCell ref="A48:C48"/>
    <mergeCell ref="D48:H48"/>
    <mergeCell ref="I48:W48"/>
    <mergeCell ref="Y48:AC48"/>
    <mergeCell ref="AD48:AQ48"/>
    <mergeCell ref="AR48:AS48"/>
    <mergeCell ref="AU48:AV48"/>
    <mergeCell ref="AZ45:BA45"/>
    <mergeCell ref="BB45:BC45"/>
    <mergeCell ref="BE45:BF45"/>
    <mergeCell ref="AJ46:AQ46"/>
    <mergeCell ref="AR46:AS46"/>
    <mergeCell ref="AU46:AV46"/>
    <mergeCell ref="AW46:AX46"/>
    <mergeCell ref="AZ46:BA46"/>
    <mergeCell ref="AD45:AQ45"/>
    <mergeCell ref="AR45:AS45"/>
    <mergeCell ref="AU45:AV45"/>
    <mergeCell ref="AW45:AX45"/>
    <mergeCell ref="A45:C45"/>
    <mergeCell ref="D45:H45"/>
    <mergeCell ref="I45:W45"/>
    <mergeCell ref="Y45:AC45"/>
    <mergeCell ref="AW44:AX44"/>
    <mergeCell ref="AZ44:BA44"/>
    <mergeCell ref="BB44:BC44"/>
    <mergeCell ref="BE44:BF44"/>
    <mergeCell ref="AR43:AV43"/>
    <mergeCell ref="AW43:BA43"/>
    <mergeCell ref="BB43:BF43"/>
    <mergeCell ref="A44:C44"/>
    <mergeCell ref="D44:H44"/>
    <mergeCell ref="I44:W44"/>
    <mergeCell ref="Y44:AC44"/>
    <mergeCell ref="AD44:AQ44"/>
    <mergeCell ref="AR44:AS44"/>
    <mergeCell ref="AU44:AV44"/>
    <mergeCell ref="AZ41:BA41"/>
    <mergeCell ref="BB41:BC41"/>
    <mergeCell ref="BE41:BF41"/>
    <mergeCell ref="AJ42:AQ42"/>
    <mergeCell ref="AR42:AS42"/>
    <mergeCell ref="AU42:AV42"/>
    <mergeCell ref="AW42:AX42"/>
    <mergeCell ref="AZ42:BA42"/>
    <mergeCell ref="BB42:BC42"/>
    <mergeCell ref="BE42:BF42"/>
    <mergeCell ref="AC41:AQ41"/>
    <mergeCell ref="AR41:AS41"/>
    <mergeCell ref="AU41:AV41"/>
    <mergeCell ref="AW41:AX41"/>
    <mergeCell ref="A41:C41"/>
    <mergeCell ref="D41:G41"/>
    <mergeCell ref="H41:W41"/>
    <mergeCell ref="Y41:AB41"/>
    <mergeCell ref="AW40:AX40"/>
    <mergeCell ref="AZ40:BA40"/>
    <mergeCell ref="BB40:BC40"/>
    <mergeCell ref="BE40:BF40"/>
    <mergeCell ref="AZ39:BA39"/>
    <mergeCell ref="BB39:BC39"/>
    <mergeCell ref="BE39:BF39"/>
    <mergeCell ref="A40:C40"/>
    <mergeCell ref="D40:G40"/>
    <mergeCell ref="H40:W40"/>
    <mergeCell ref="Y40:AB40"/>
    <mergeCell ref="AC40:AQ40"/>
    <mergeCell ref="AR40:AS40"/>
    <mergeCell ref="AU40:AV40"/>
    <mergeCell ref="AC39:AQ39"/>
    <mergeCell ref="AR39:AS39"/>
    <mergeCell ref="AU39:AV39"/>
    <mergeCell ref="AW39:AX39"/>
    <mergeCell ref="A39:C39"/>
    <mergeCell ref="D39:G39"/>
    <mergeCell ref="H39:W39"/>
    <mergeCell ref="Y39:AB39"/>
    <mergeCell ref="AW38:AX38"/>
    <mergeCell ref="AZ38:BA38"/>
    <mergeCell ref="BB38:BC38"/>
    <mergeCell ref="BE38:BF38"/>
    <mergeCell ref="AR37:AV37"/>
    <mergeCell ref="AW37:BA37"/>
    <mergeCell ref="BB37:BF37"/>
    <mergeCell ref="A38:C38"/>
    <mergeCell ref="D38:G38"/>
    <mergeCell ref="H38:W38"/>
    <mergeCell ref="Y38:AB38"/>
    <mergeCell ref="AC38:AQ38"/>
    <mergeCell ref="AR38:AS38"/>
    <mergeCell ref="AU38:AV38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AZ34:BA34"/>
    <mergeCell ref="BB34:BC34"/>
    <mergeCell ref="BD34:BE34"/>
    <mergeCell ref="BF34:BG34"/>
    <mergeCell ref="AR34:AS34"/>
    <mergeCell ref="AT34:AU34"/>
    <mergeCell ref="AV34:AW34"/>
    <mergeCell ref="AX34:AY34"/>
    <mergeCell ref="AJ34:AK34"/>
    <mergeCell ref="AL34:AM34"/>
    <mergeCell ref="AN34:AO34"/>
    <mergeCell ref="AP34:AQ34"/>
    <mergeCell ref="AB34:AC34"/>
    <mergeCell ref="AD34:AE34"/>
    <mergeCell ref="AF34:AG34"/>
    <mergeCell ref="AH34:AI34"/>
    <mergeCell ref="V34:W34"/>
    <mergeCell ref="X34:Y34"/>
    <mergeCell ref="Z34:AA34"/>
    <mergeCell ref="A34:U34"/>
    <mergeCell ref="BX33:BY33"/>
    <mergeCell ref="BZ33:CA33"/>
    <mergeCell ref="CB33:CC33"/>
    <mergeCell ref="CD33:CE33"/>
    <mergeCell ref="BP33:BQ33"/>
    <mergeCell ref="BR33:BS33"/>
    <mergeCell ref="BT33:BU33"/>
    <mergeCell ref="BV33:BW33"/>
    <mergeCell ref="BH33:BI33"/>
    <mergeCell ref="BJ33:BK33"/>
    <mergeCell ref="BL33:BM33"/>
    <mergeCell ref="BN33:BO33"/>
    <mergeCell ref="AZ33:BA33"/>
    <mergeCell ref="BB33:BC33"/>
    <mergeCell ref="BD33:BE33"/>
    <mergeCell ref="BF33:BG33"/>
    <mergeCell ref="AR33:AS33"/>
    <mergeCell ref="AT33:AU33"/>
    <mergeCell ref="AV33:AW33"/>
    <mergeCell ref="AX33:AY33"/>
    <mergeCell ref="AJ33:AK33"/>
    <mergeCell ref="AL33:AM33"/>
    <mergeCell ref="AN33:AO33"/>
    <mergeCell ref="AP33:AQ33"/>
    <mergeCell ref="AB33:AC33"/>
    <mergeCell ref="AD33:AE33"/>
    <mergeCell ref="AF33:AG33"/>
    <mergeCell ref="AH33:AI33"/>
    <mergeCell ref="V33:W33"/>
    <mergeCell ref="X33:Y33"/>
    <mergeCell ref="Z33:AA33"/>
    <mergeCell ref="A33:U33"/>
    <mergeCell ref="CD32:CE32"/>
    <mergeCell ref="BP32:BQ32"/>
    <mergeCell ref="BR32:BS32"/>
    <mergeCell ref="BT32:BU32"/>
    <mergeCell ref="BV32:BW32"/>
    <mergeCell ref="BH32:BI32"/>
    <mergeCell ref="BJ32:BK32"/>
    <mergeCell ref="BL32:BM32"/>
    <mergeCell ref="BN32:BO32"/>
    <mergeCell ref="AZ32:BA32"/>
    <mergeCell ref="BB32:BC32"/>
    <mergeCell ref="BD32:BE32"/>
    <mergeCell ref="BF32:BG32"/>
    <mergeCell ref="AR32:AS32"/>
    <mergeCell ref="AT32:AU32"/>
    <mergeCell ref="AV32:AW32"/>
    <mergeCell ref="AX32:AY32"/>
    <mergeCell ref="AJ32:AK32"/>
    <mergeCell ref="AL32:AM32"/>
    <mergeCell ref="AN32:AO32"/>
    <mergeCell ref="AP32:AQ32"/>
    <mergeCell ref="AB32:AC32"/>
    <mergeCell ref="AD32:AE32"/>
    <mergeCell ref="AF32:AG32"/>
    <mergeCell ref="AH32:AI32"/>
    <mergeCell ref="V32:W32"/>
    <mergeCell ref="X32:Y32"/>
    <mergeCell ref="Z32:AA32"/>
    <mergeCell ref="BX31:BY31"/>
    <mergeCell ref="BH31:BI31"/>
    <mergeCell ref="BJ31:BK31"/>
    <mergeCell ref="BL31:BM31"/>
    <mergeCell ref="BN31:BO31"/>
    <mergeCell ref="AZ31:BA31"/>
    <mergeCell ref="BB31:BC31"/>
    <mergeCell ref="BZ31:CA31"/>
    <mergeCell ref="CB31:CC31"/>
    <mergeCell ref="CD31:CE31"/>
    <mergeCell ref="BP31:BQ31"/>
    <mergeCell ref="BR31:BS31"/>
    <mergeCell ref="BT31:BU31"/>
    <mergeCell ref="BV31:BW31"/>
    <mergeCell ref="BF31:BG31"/>
    <mergeCell ref="AR31:AS31"/>
    <mergeCell ref="AT31:AU31"/>
    <mergeCell ref="AV31:AW31"/>
    <mergeCell ref="AX31:AY31"/>
    <mergeCell ref="AL31:AM31"/>
    <mergeCell ref="AN31:AO31"/>
    <mergeCell ref="AP31:AQ31"/>
    <mergeCell ref="BD31:BE31"/>
    <mergeCell ref="AD31:AE31"/>
    <mergeCell ref="AF31:AG31"/>
    <mergeCell ref="AH31:AI31"/>
    <mergeCell ref="AJ31:AK31"/>
    <mergeCell ref="V31:W31"/>
    <mergeCell ref="X31:Y31"/>
    <mergeCell ref="Z31:AA31"/>
    <mergeCell ref="AB31:AC31"/>
    <mergeCell ref="BX29:BY29"/>
    <mergeCell ref="BZ29:CA29"/>
    <mergeCell ref="CB29:CC29"/>
    <mergeCell ref="CD29:CE29"/>
    <mergeCell ref="BP29:BQ29"/>
    <mergeCell ref="BR29:BS29"/>
    <mergeCell ref="BT29:BU29"/>
    <mergeCell ref="BV29:BW29"/>
    <mergeCell ref="BH29:BI29"/>
    <mergeCell ref="BJ29:BK29"/>
    <mergeCell ref="BL29:BM29"/>
    <mergeCell ref="BN29:BO29"/>
    <mergeCell ref="AZ29:BA29"/>
    <mergeCell ref="BB29:BC29"/>
    <mergeCell ref="BD29:BE29"/>
    <mergeCell ref="BF29:BG29"/>
    <mergeCell ref="AR29:AS29"/>
    <mergeCell ref="AT29:AU29"/>
    <mergeCell ref="AV29:AW29"/>
    <mergeCell ref="AX29:AY29"/>
    <mergeCell ref="AJ29:AK29"/>
    <mergeCell ref="AL29:AM29"/>
    <mergeCell ref="AN29:AO29"/>
    <mergeCell ref="AP29:AQ29"/>
    <mergeCell ref="BZ28:CA28"/>
    <mergeCell ref="CB28:CC28"/>
    <mergeCell ref="CD28:CE28"/>
    <mergeCell ref="V29:W29"/>
    <mergeCell ref="X29:Y29"/>
    <mergeCell ref="Z29:AA29"/>
    <mergeCell ref="AB29:AC29"/>
    <mergeCell ref="AD29:AE29"/>
    <mergeCell ref="AF29:AG29"/>
    <mergeCell ref="AH29:AI29"/>
    <mergeCell ref="BR28:BS28"/>
    <mergeCell ref="BT28:BU28"/>
    <mergeCell ref="BV28:BW28"/>
    <mergeCell ref="BX28:BY28"/>
    <mergeCell ref="BJ28:BK28"/>
    <mergeCell ref="BL28:BM28"/>
    <mergeCell ref="BN28:BO28"/>
    <mergeCell ref="BP28:BQ28"/>
    <mergeCell ref="BB28:BC28"/>
    <mergeCell ref="BD28:BE28"/>
    <mergeCell ref="BF28:BG28"/>
    <mergeCell ref="BH28:BI28"/>
    <mergeCell ref="AT28:AU28"/>
    <mergeCell ref="AV28:AW28"/>
    <mergeCell ref="AX28:AY28"/>
    <mergeCell ref="AZ28:BA28"/>
    <mergeCell ref="AL28:AM28"/>
    <mergeCell ref="AN28:AO28"/>
    <mergeCell ref="AP28:AQ28"/>
    <mergeCell ref="AR28:AS28"/>
    <mergeCell ref="AD28:AE28"/>
    <mergeCell ref="AF28:AG28"/>
    <mergeCell ref="AH28:AI28"/>
    <mergeCell ref="AJ28:AK28"/>
    <mergeCell ref="V28:W28"/>
    <mergeCell ref="X28:Y28"/>
    <mergeCell ref="Z28:AA28"/>
    <mergeCell ref="AB28:AC28"/>
    <mergeCell ref="BX27:BY27"/>
    <mergeCell ref="BZ27:CA27"/>
    <mergeCell ref="CB27:CC27"/>
    <mergeCell ref="CD27:CE27"/>
    <mergeCell ref="BP27:BQ27"/>
    <mergeCell ref="BR27:BS27"/>
    <mergeCell ref="BT27:BU27"/>
    <mergeCell ref="BV27:BW27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R27:AS27"/>
    <mergeCell ref="AT27:AU27"/>
    <mergeCell ref="AV27:AW27"/>
    <mergeCell ref="AX27:AY27"/>
    <mergeCell ref="AJ27:AK27"/>
    <mergeCell ref="AL27:AM27"/>
    <mergeCell ref="AN27:AO27"/>
    <mergeCell ref="AP27:AQ27"/>
    <mergeCell ref="BZ26:CA26"/>
    <mergeCell ref="CB26:CC26"/>
    <mergeCell ref="CD26:CE26"/>
    <mergeCell ref="V27:W27"/>
    <mergeCell ref="X27:Y27"/>
    <mergeCell ref="Z27:AA27"/>
    <mergeCell ref="AB27:AC27"/>
    <mergeCell ref="AD27:AE27"/>
    <mergeCell ref="AF27:AG27"/>
    <mergeCell ref="AH27:AI27"/>
    <mergeCell ref="BR26:BS26"/>
    <mergeCell ref="BT26:BU26"/>
    <mergeCell ref="BV26:BW26"/>
    <mergeCell ref="BX26:BY26"/>
    <mergeCell ref="BJ26:BK26"/>
    <mergeCell ref="BL26:BM26"/>
    <mergeCell ref="BN26:BO26"/>
    <mergeCell ref="BP26:BQ26"/>
    <mergeCell ref="BB26:BC26"/>
    <mergeCell ref="BD26:BE26"/>
    <mergeCell ref="BF26:BG26"/>
    <mergeCell ref="BH26:BI26"/>
    <mergeCell ref="AT26:AU26"/>
    <mergeCell ref="AV26:AW26"/>
    <mergeCell ref="AX26:AY26"/>
    <mergeCell ref="AZ26:BA26"/>
    <mergeCell ref="AL26:AM26"/>
    <mergeCell ref="AN26:AO26"/>
    <mergeCell ref="AP26:AQ26"/>
    <mergeCell ref="AR26:AS26"/>
    <mergeCell ref="AD26:AE26"/>
    <mergeCell ref="AF26:AG26"/>
    <mergeCell ref="AH26:AI26"/>
    <mergeCell ref="AJ26:AK26"/>
    <mergeCell ref="V26:W26"/>
    <mergeCell ref="X26:Y26"/>
    <mergeCell ref="Z26:AA26"/>
    <mergeCell ref="AB26:AC26"/>
    <mergeCell ref="BX25:BY25"/>
    <mergeCell ref="BZ25:CA25"/>
    <mergeCell ref="CB25:CC25"/>
    <mergeCell ref="CD25:CE25"/>
    <mergeCell ref="BP25:BQ25"/>
    <mergeCell ref="BR25:BS25"/>
    <mergeCell ref="BT25:BU25"/>
    <mergeCell ref="BV25:BW25"/>
    <mergeCell ref="BH25:BI25"/>
    <mergeCell ref="BJ25:BK25"/>
    <mergeCell ref="BL25:BM25"/>
    <mergeCell ref="BN25:BO25"/>
    <mergeCell ref="AZ25:BA25"/>
    <mergeCell ref="BB25:BC25"/>
    <mergeCell ref="BD25:BE25"/>
    <mergeCell ref="BF25:BG25"/>
    <mergeCell ref="AR25:AS25"/>
    <mergeCell ref="AT25:AU25"/>
    <mergeCell ref="AV25:AW25"/>
    <mergeCell ref="AX25:AY25"/>
    <mergeCell ref="AJ25:AK25"/>
    <mergeCell ref="AL25:AM25"/>
    <mergeCell ref="AN25:AO25"/>
    <mergeCell ref="AP25:AQ25"/>
    <mergeCell ref="BZ24:CA24"/>
    <mergeCell ref="CB24:CC24"/>
    <mergeCell ref="CD24:CE24"/>
    <mergeCell ref="V25:W25"/>
    <mergeCell ref="X25:Y25"/>
    <mergeCell ref="Z25:AA25"/>
    <mergeCell ref="AB25:AC25"/>
    <mergeCell ref="AD25:AE25"/>
    <mergeCell ref="AF25:AG25"/>
    <mergeCell ref="AH25:AI25"/>
    <mergeCell ref="BP24:BQ24"/>
    <mergeCell ref="BR24:BS24"/>
    <mergeCell ref="BT24:BU24"/>
    <mergeCell ref="BV24:BW24"/>
    <mergeCell ref="BH24:BI24"/>
    <mergeCell ref="BJ24:BK24"/>
    <mergeCell ref="BL24:BM24"/>
    <mergeCell ref="BN24:BO24"/>
    <mergeCell ref="AZ24:BA24"/>
    <mergeCell ref="BB24:BC24"/>
    <mergeCell ref="BD24:BE24"/>
    <mergeCell ref="BF24:BG24"/>
    <mergeCell ref="AR24:AS24"/>
    <mergeCell ref="AT24:AU24"/>
    <mergeCell ref="AV24:AW24"/>
    <mergeCell ref="AX24:AY24"/>
    <mergeCell ref="AJ24:AK24"/>
    <mergeCell ref="AL24:AM24"/>
    <mergeCell ref="AN24:AO24"/>
    <mergeCell ref="AP24:AQ24"/>
    <mergeCell ref="AB24:AC24"/>
    <mergeCell ref="AD24:AE24"/>
    <mergeCell ref="AF24:AG24"/>
    <mergeCell ref="AH24:AI24"/>
    <mergeCell ref="V24:W24"/>
    <mergeCell ref="X24:Y24"/>
    <mergeCell ref="Z24:AA24"/>
    <mergeCell ref="A24:U24"/>
    <mergeCell ref="BP23:BQ23"/>
    <mergeCell ref="BR23:BS23"/>
    <mergeCell ref="BT23:BU23"/>
    <mergeCell ref="BV23:BW23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AR23:AS23"/>
    <mergeCell ref="AT23:AU23"/>
    <mergeCell ref="AV23:AW23"/>
    <mergeCell ref="AX23:AY23"/>
    <mergeCell ref="AJ23:AK23"/>
    <mergeCell ref="AL23:AM23"/>
    <mergeCell ref="AN23:AO23"/>
    <mergeCell ref="AP23:AQ23"/>
    <mergeCell ref="AB23:AC23"/>
    <mergeCell ref="AD23:AE23"/>
    <mergeCell ref="AF23:AG23"/>
    <mergeCell ref="AH23:AI23"/>
    <mergeCell ref="V23:W23"/>
    <mergeCell ref="X23:Y23"/>
    <mergeCell ref="Z23:AA23"/>
    <mergeCell ref="A23:U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AZ22:BA22"/>
    <mergeCell ref="BB22:BC22"/>
    <mergeCell ref="BD22:BE22"/>
    <mergeCell ref="BF22:BG22"/>
    <mergeCell ref="AR22:AS22"/>
    <mergeCell ref="AT22:AU22"/>
    <mergeCell ref="AV22:AW22"/>
    <mergeCell ref="AX22:AY22"/>
    <mergeCell ref="AJ22:AK22"/>
    <mergeCell ref="AL22:AM22"/>
    <mergeCell ref="AN22:AO22"/>
    <mergeCell ref="AP22:AQ22"/>
    <mergeCell ref="AB22:AC22"/>
    <mergeCell ref="AD22:AE22"/>
    <mergeCell ref="AF22:AG22"/>
    <mergeCell ref="AH22:AI22"/>
    <mergeCell ref="A22:U22"/>
    <mergeCell ref="V22:W22"/>
    <mergeCell ref="X22:Y22"/>
    <mergeCell ref="Z22:AA22"/>
    <mergeCell ref="A5:CK5"/>
    <mergeCell ref="BM20:BN20"/>
    <mergeCell ref="BO20:BP20"/>
    <mergeCell ref="BR20:BS20"/>
    <mergeCell ref="AN18:AO18"/>
    <mergeCell ref="AP18:AQ18"/>
    <mergeCell ref="BC18:BD18"/>
    <mergeCell ref="V11:W11"/>
    <mergeCell ref="BH20:BI20"/>
    <mergeCell ref="BE18:BF18"/>
    <mergeCell ref="BJ20:BK20"/>
    <mergeCell ref="BW19:BX19"/>
    <mergeCell ref="BY19:BZ19"/>
    <mergeCell ref="BE19:BF19"/>
    <mergeCell ref="BH19:BI19"/>
    <mergeCell ref="BJ19:BK19"/>
    <mergeCell ref="BT19:BU19"/>
    <mergeCell ref="BW20:BX20"/>
    <mergeCell ref="BT20:BU20"/>
    <mergeCell ref="BO19:BP19"/>
    <mergeCell ref="B20:U20"/>
    <mergeCell ref="AA20:AB20"/>
    <mergeCell ref="AD20:AE20"/>
    <mergeCell ref="AF20:AG20"/>
    <mergeCell ref="V20:W20"/>
    <mergeCell ref="Y20:Z20"/>
    <mergeCell ref="AI20:AJ20"/>
    <mergeCell ref="AK20:AL20"/>
    <mergeCell ref="AN20:AO20"/>
    <mergeCell ref="BM19:BN19"/>
    <mergeCell ref="BC19:BD19"/>
    <mergeCell ref="AI19:AJ19"/>
    <mergeCell ref="AK19:AL19"/>
    <mergeCell ref="AN19:AO19"/>
    <mergeCell ref="BC20:BD20"/>
    <mergeCell ref="BE20:BF20"/>
    <mergeCell ref="B19:U19"/>
    <mergeCell ref="AA19:AB19"/>
    <mergeCell ref="AD19:AE19"/>
    <mergeCell ref="AF19:AG19"/>
    <mergeCell ref="V19:W19"/>
    <mergeCell ref="Y19:Z19"/>
    <mergeCell ref="B17:U17"/>
    <mergeCell ref="V17:W17"/>
    <mergeCell ref="Y17:Z17"/>
    <mergeCell ref="AA17:AB17"/>
    <mergeCell ref="AD17:AE17"/>
    <mergeCell ref="AF17:AG17"/>
    <mergeCell ref="AI17:AJ17"/>
    <mergeCell ref="AK17:AL17"/>
    <mergeCell ref="AN17:AO17"/>
    <mergeCell ref="BW16:BX16"/>
    <mergeCell ref="BY16:BZ16"/>
    <mergeCell ref="BC17:BD17"/>
    <mergeCell ref="BR17:BS17"/>
    <mergeCell ref="BY17:BZ17"/>
    <mergeCell ref="BE17:BF17"/>
    <mergeCell ref="BH17:BI17"/>
    <mergeCell ref="BM16:BN16"/>
    <mergeCell ref="BT17:BU17"/>
    <mergeCell ref="A8:U8"/>
    <mergeCell ref="V8:Z8"/>
    <mergeCell ref="AA8:AE8"/>
    <mergeCell ref="AF8:AJ8"/>
    <mergeCell ref="BE8:BI8"/>
    <mergeCell ref="AI9:AJ9"/>
    <mergeCell ref="AP9:AQ9"/>
    <mergeCell ref="AS9:AT9"/>
    <mergeCell ref="AU9:AV9"/>
    <mergeCell ref="AK9:AL9"/>
    <mergeCell ref="AN9:AO9"/>
    <mergeCell ref="AK8:AO8"/>
    <mergeCell ref="AP8:AT8"/>
    <mergeCell ref="AU8:AY8"/>
    <mergeCell ref="AZ8:BD8"/>
    <mergeCell ref="BW12:BX12"/>
    <mergeCell ref="BW11:BX11"/>
    <mergeCell ref="BT10:BU10"/>
    <mergeCell ref="BW10:BX10"/>
    <mergeCell ref="BJ8:BN8"/>
    <mergeCell ref="BO8:BS8"/>
    <mergeCell ref="BT8:BX8"/>
    <mergeCell ref="BC10:BD10"/>
    <mergeCell ref="BE10:BF10"/>
    <mergeCell ref="BY10:BZ10"/>
    <mergeCell ref="BY9:BZ9"/>
    <mergeCell ref="BM10:BN10"/>
    <mergeCell ref="BO10:BP10"/>
    <mergeCell ref="BT9:BU9"/>
    <mergeCell ref="BM9:BN9"/>
    <mergeCell ref="BO9:BP9"/>
    <mergeCell ref="BR9:BS9"/>
    <mergeCell ref="BR10:BS10"/>
    <mergeCell ref="BY12:BZ12"/>
    <mergeCell ref="B9:U9"/>
    <mergeCell ref="AA9:AB9"/>
    <mergeCell ref="AD9:AE9"/>
    <mergeCell ref="AF9:AG9"/>
    <mergeCell ref="AX9:AY9"/>
    <mergeCell ref="AZ9:BA9"/>
    <mergeCell ref="BC9:BD9"/>
    <mergeCell ref="BE9:BF9"/>
    <mergeCell ref="BW9:BX9"/>
    <mergeCell ref="B10:U10"/>
    <mergeCell ref="V10:W10"/>
    <mergeCell ref="Y10:Z10"/>
    <mergeCell ref="AK10:AL10"/>
    <mergeCell ref="AI10:AJ10"/>
    <mergeCell ref="AF10:AG10"/>
    <mergeCell ref="BJ9:BK9"/>
    <mergeCell ref="BJ10:BK10"/>
    <mergeCell ref="BH10:BI10"/>
    <mergeCell ref="BH9:BI9"/>
    <mergeCell ref="BC11:BD11"/>
    <mergeCell ref="BE11:BF11"/>
    <mergeCell ref="BH11:BI11"/>
    <mergeCell ref="BJ11:BK11"/>
    <mergeCell ref="BM11:BN11"/>
    <mergeCell ref="BO11:BP11"/>
    <mergeCell ref="B11:U11"/>
    <mergeCell ref="AP11:AQ11"/>
    <mergeCell ref="AS11:AT11"/>
    <mergeCell ref="AU11:AV11"/>
    <mergeCell ref="Y11:Z11"/>
    <mergeCell ref="AA11:AB11"/>
    <mergeCell ref="AD11:AE11"/>
    <mergeCell ref="AK11:AL11"/>
    <mergeCell ref="BC12:BD12"/>
    <mergeCell ref="BR11:BS11"/>
    <mergeCell ref="BT11:BU11"/>
    <mergeCell ref="BE12:BF12"/>
    <mergeCell ref="BH12:BI12"/>
    <mergeCell ref="BJ12:BK12"/>
    <mergeCell ref="BM12:BN12"/>
    <mergeCell ref="BO12:BP12"/>
    <mergeCell ref="BR12:BS12"/>
    <mergeCell ref="BT12:BU12"/>
    <mergeCell ref="B12:U12"/>
    <mergeCell ref="AA12:AB12"/>
    <mergeCell ref="AD12:AE12"/>
    <mergeCell ref="AP12:AQ12"/>
    <mergeCell ref="AI12:AJ12"/>
    <mergeCell ref="V12:W12"/>
    <mergeCell ref="Y12:Z12"/>
    <mergeCell ref="AF12:AG12"/>
    <mergeCell ref="CJ23:CK23"/>
    <mergeCell ref="CL23:CM23"/>
    <mergeCell ref="CJ22:CK22"/>
    <mergeCell ref="CF22:CG22"/>
    <mergeCell ref="CH22:CI22"/>
    <mergeCell ref="CL22:CM22"/>
    <mergeCell ref="CF23:CG23"/>
    <mergeCell ref="CH23:CI23"/>
    <mergeCell ref="B13:U13"/>
    <mergeCell ref="V13:W13"/>
    <mergeCell ref="Y13:Z13"/>
    <mergeCell ref="AF13:AG13"/>
    <mergeCell ref="AA13:AB13"/>
    <mergeCell ref="AD13:AE13"/>
    <mergeCell ref="AI13:AJ13"/>
    <mergeCell ref="AK13:AL13"/>
    <mergeCell ref="AN13:AO13"/>
    <mergeCell ref="AU13:AV13"/>
    <mergeCell ref="B14:U14"/>
    <mergeCell ref="V14:W14"/>
    <mergeCell ref="Y14:Z14"/>
    <mergeCell ref="AD14:AE14"/>
    <mergeCell ref="AA14:AB14"/>
    <mergeCell ref="AF14:AG14"/>
    <mergeCell ref="AI14:AJ14"/>
    <mergeCell ref="AK14:AL14"/>
    <mergeCell ref="BJ13:BK13"/>
    <mergeCell ref="AZ14:BA14"/>
    <mergeCell ref="BC14:BD14"/>
    <mergeCell ref="BE14:BF14"/>
    <mergeCell ref="AX13:AY13"/>
    <mergeCell ref="BC13:BD13"/>
    <mergeCell ref="BE13:BF13"/>
    <mergeCell ref="BM13:BN13"/>
    <mergeCell ref="BO13:BP13"/>
    <mergeCell ref="BR13:BS13"/>
    <mergeCell ref="BO14:BP14"/>
    <mergeCell ref="BR14:BS14"/>
    <mergeCell ref="BH14:BI14"/>
    <mergeCell ref="BM14:BN14"/>
    <mergeCell ref="BJ14:BK14"/>
    <mergeCell ref="BX22:BY22"/>
    <mergeCell ref="BO16:BP16"/>
    <mergeCell ref="BR16:BS16"/>
    <mergeCell ref="BJ16:BK16"/>
    <mergeCell ref="BT18:BU18"/>
    <mergeCell ref="BW18:BX18"/>
    <mergeCell ref="BY18:BZ18"/>
    <mergeCell ref="BZ22:CA22"/>
    <mergeCell ref="CB22:CC22"/>
    <mergeCell ref="CD22:CE22"/>
    <mergeCell ref="BX23:BY23"/>
    <mergeCell ref="BZ23:CA23"/>
    <mergeCell ref="CB23:CC23"/>
    <mergeCell ref="CD23:CE23"/>
    <mergeCell ref="BX24:BY24"/>
    <mergeCell ref="B15:U15"/>
    <mergeCell ref="V15:W15"/>
    <mergeCell ref="Y15:Z15"/>
    <mergeCell ref="AA15:AB15"/>
    <mergeCell ref="AD15:AE15"/>
    <mergeCell ref="AF15:AG15"/>
    <mergeCell ref="AI15:AJ15"/>
    <mergeCell ref="BY15:BZ15"/>
    <mergeCell ref="AN15:AO15"/>
    <mergeCell ref="BE15:BF15"/>
    <mergeCell ref="BW15:BX15"/>
    <mergeCell ref="BO15:BP15"/>
    <mergeCell ref="BR15:BS15"/>
    <mergeCell ref="BM15:BN15"/>
    <mergeCell ref="BT15:BU15"/>
    <mergeCell ref="BH15:BI15"/>
    <mergeCell ref="BJ15:BK15"/>
    <mergeCell ref="B16:U16"/>
    <mergeCell ref="V16:W16"/>
    <mergeCell ref="Y16:Z16"/>
    <mergeCell ref="AF16:AG16"/>
    <mergeCell ref="AA16:AB16"/>
    <mergeCell ref="AI16:AJ16"/>
    <mergeCell ref="AD16:AE16"/>
    <mergeCell ref="AZ16:BA16"/>
    <mergeCell ref="BC16:BD16"/>
    <mergeCell ref="AP16:AQ16"/>
    <mergeCell ref="AS16:AT16"/>
    <mergeCell ref="AU16:AV16"/>
    <mergeCell ref="AX16:AY16"/>
    <mergeCell ref="AK15:AL15"/>
    <mergeCell ref="AN14:AO14"/>
    <mergeCell ref="AK16:AL16"/>
    <mergeCell ref="AN16:AO16"/>
    <mergeCell ref="A25:U25"/>
    <mergeCell ref="A26:U26"/>
    <mergeCell ref="A27:U27"/>
    <mergeCell ref="A28:U28"/>
    <mergeCell ref="A29:U29"/>
    <mergeCell ref="A30:U30"/>
    <mergeCell ref="A31:U31"/>
    <mergeCell ref="A32:U32"/>
    <mergeCell ref="AN30:AO30"/>
    <mergeCell ref="AP30:AQ30"/>
    <mergeCell ref="AR30:AS30"/>
    <mergeCell ref="AT30:AU30"/>
    <mergeCell ref="BF30:BG30"/>
    <mergeCell ref="BD30:BE30"/>
    <mergeCell ref="AV30:AW30"/>
    <mergeCell ref="AX30:AY30"/>
    <mergeCell ref="AZ30:BA30"/>
    <mergeCell ref="BB30:BC30"/>
  </mergeCells>
  <printOptions horizontalCentered="1"/>
  <pageMargins left="0.3937007874015748" right="0.3937007874015748" top="0.3937007874015748" bottom="0.5905511811023623" header="0.31496062992125984" footer="0.5118110236220472"/>
  <pageSetup fitToHeight="1" fitToWidth="1" horizontalDpi="120" verticalDpi="120" orientation="landscape" paperSize="9" scale="80" r:id="rId4"/>
  <legacyDrawing r:id="rId3"/>
  <oleObjects>
    <oleObject progId="PBrush" shapeId="1567315" r:id="rId1"/>
    <oleObject progId="PBrush" shapeId="15673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8"/>
  <sheetViews>
    <sheetView showGridLines="0" zoomScale="80" zoomScaleNormal="80" workbookViewId="0" topLeftCell="A1">
      <selection activeCell="A1" sqref="A1:CK1"/>
    </sheetView>
  </sheetViews>
  <sheetFormatPr defaultColWidth="9.140625" defaultRowHeight="12.75"/>
  <cols>
    <col min="1" max="1" width="3.00390625" style="0" customWidth="1"/>
    <col min="2" max="91" width="1.7109375" style="0" customWidth="1"/>
    <col min="92" max="16384" width="11.421875" style="0" customWidth="1"/>
  </cols>
  <sheetData>
    <row r="1" spans="1:89" ht="19.5">
      <c r="A1" s="289" t="s">
        <v>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</row>
    <row r="2" spans="1:89" ht="12.75">
      <c r="A2" s="290" t="s">
        <v>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</row>
    <row r="3" spans="1:89" ht="12.75">
      <c r="A3" s="291" t="s">
        <v>36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</row>
    <row r="4" spans="1:89" ht="12.75">
      <c r="A4" s="291" t="s">
        <v>37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</row>
    <row r="5" spans="1:89" ht="12.75">
      <c r="A5" s="292" t="s">
        <v>38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</row>
    <row r="6" spans="1:89" ht="27.75">
      <c r="A6" s="288" t="s">
        <v>39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</row>
    <row r="7" spans="1:67" s="1" customFormat="1" ht="19.5" thickBot="1">
      <c r="A7" s="29" t="s">
        <v>0</v>
      </c>
      <c r="AK7" s="31"/>
      <c r="BM7" s="31" t="s">
        <v>27</v>
      </c>
      <c r="BO7" s="31"/>
    </row>
    <row r="8" spans="1:87" s="1" customFormat="1" ht="14.25" thickBot="1" thickTop="1">
      <c r="A8" s="248" t="s">
        <v>2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50"/>
      <c r="V8" s="346">
        <v>1</v>
      </c>
      <c r="W8" s="344"/>
      <c r="X8" s="344"/>
      <c r="Y8" s="344"/>
      <c r="Z8" s="345"/>
      <c r="AA8" s="343">
        <v>2</v>
      </c>
      <c r="AB8" s="344"/>
      <c r="AC8" s="344"/>
      <c r="AD8" s="344"/>
      <c r="AE8" s="345"/>
      <c r="AF8" s="343">
        <v>3</v>
      </c>
      <c r="AG8" s="344"/>
      <c r="AH8" s="344"/>
      <c r="AI8" s="344"/>
      <c r="AJ8" s="345"/>
      <c r="AK8" s="343">
        <v>4</v>
      </c>
      <c r="AL8" s="344"/>
      <c r="AM8" s="344"/>
      <c r="AN8" s="344"/>
      <c r="AO8" s="345"/>
      <c r="AP8" s="343">
        <v>5</v>
      </c>
      <c r="AQ8" s="344"/>
      <c r="AR8" s="344"/>
      <c r="AS8" s="344"/>
      <c r="AT8" s="344"/>
      <c r="AU8" s="343">
        <v>6</v>
      </c>
      <c r="AV8" s="344"/>
      <c r="AW8" s="344"/>
      <c r="AX8" s="344"/>
      <c r="AY8" s="345"/>
      <c r="AZ8" s="343">
        <v>7</v>
      </c>
      <c r="BA8" s="344"/>
      <c r="BB8" s="344"/>
      <c r="BC8" s="344"/>
      <c r="BD8" s="345"/>
      <c r="BE8" s="344">
        <v>8</v>
      </c>
      <c r="BF8" s="344"/>
      <c r="BG8" s="344"/>
      <c r="BH8" s="344"/>
      <c r="BI8" s="344"/>
      <c r="BJ8" s="488">
        <v>9</v>
      </c>
      <c r="BK8" s="489"/>
      <c r="BL8" s="489"/>
      <c r="BM8" s="489"/>
      <c r="BN8" s="490"/>
      <c r="BO8" s="489">
        <v>10</v>
      </c>
      <c r="BP8" s="489"/>
      <c r="BQ8" s="489"/>
      <c r="BR8" s="489"/>
      <c r="BS8" s="489"/>
      <c r="BT8" s="343">
        <v>11</v>
      </c>
      <c r="BU8" s="344"/>
      <c r="BV8" s="344"/>
      <c r="BW8" s="344"/>
      <c r="BX8" s="345"/>
      <c r="BY8" s="344">
        <v>12</v>
      </c>
      <c r="BZ8" s="344"/>
      <c r="CA8" s="344"/>
      <c r="CB8" s="344"/>
      <c r="CC8" s="421"/>
      <c r="CD8" s="554" t="s">
        <v>3</v>
      </c>
      <c r="CE8" s="555"/>
      <c r="CF8" s="552" t="s">
        <v>4</v>
      </c>
      <c r="CG8" s="553"/>
      <c r="CH8" s="216" t="s">
        <v>33</v>
      </c>
      <c r="CI8" s="217"/>
    </row>
    <row r="9" spans="1:87" s="1" customFormat="1" ht="13.5" thickTop="1">
      <c r="A9" s="20">
        <v>1</v>
      </c>
      <c r="B9" s="482" t="s">
        <v>64</v>
      </c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4"/>
      <c r="V9" s="63"/>
      <c r="W9" s="63"/>
      <c r="X9" s="63"/>
      <c r="Y9" s="63"/>
      <c r="Z9" s="63"/>
      <c r="AA9" s="436">
        <v>1</v>
      </c>
      <c r="AB9" s="413"/>
      <c r="AC9" s="118" t="s">
        <v>5</v>
      </c>
      <c r="AD9" s="413">
        <v>4</v>
      </c>
      <c r="AE9" s="414"/>
      <c r="AF9" s="330">
        <v>3</v>
      </c>
      <c r="AG9" s="328"/>
      <c r="AH9" s="114" t="s">
        <v>5</v>
      </c>
      <c r="AI9" s="328">
        <v>1</v>
      </c>
      <c r="AJ9" s="329"/>
      <c r="AK9" s="330">
        <v>6</v>
      </c>
      <c r="AL9" s="328"/>
      <c r="AM9" s="114" t="s">
        <v>5</v>
      </c>
      <c r="AN9" s="328">
        <v>1</v>
      </c>
      <c r="AO9" s="329"/>
      <c r="AP9" s="436">
        <v>0</v>
      </c>
      <c r="AQ9" s="413"/>
      <c r="AR9" s="118" t="s">
        <v>5</v>
      </c>
      <c r="AS9" s="413">
        <v>4</v>
      </c>
      <c r="AT9" s="414"/>
      <c r="AU9" s="491">
        <v>11</v>
      </c>
      <c r="AV9" s="492"/>
      <c r="AW9" s="113" t="s">
        <v>5</v>
      </c>
      <c r="AX9" s="485">
        <v>2</v>
      </c>
      <c r="AY9" s="486"/>
      <c r="AZ9" s="573">
        <v>2</v>
      </c>
      <c r="BA9" s="574"/>
      <c r="BB9" s="59" t="s">
        <v>5</v>
      </c>
      <c r="BC9" s="574">
        <v>2</v>
      </c>
      <c r="BD9" s="575"/>
      <c r="BE9" s="330">
        <v>7</v>
      </c>
      <c r="BF9" s="328"/>
      <c r="BG9" s="114" t="s">
        <v>5</v>
      </c>
      <c r="BH9" s="328">
        <v>3</v>
      </c>
      <c r="BI9" s="329"/>
      <c r="BJ9" s="330">
        <v>7</v>
      </c>
      <c r="BK9" s="328"/>
      <c r="BL9" s="152" t="s">
        <v>5</v>
      </c>
      <c r="BM9" s="453">
        <v>3</v>
      </c>
      <c r="BN9" s="454"/>
      <c r="BO9" s="436">
        <v>0</v>
      </c>
      <c r="BP9" s="413"/>
      <c r="BQ9" s="157" t="s">
        <v>5</v>
      </c>
      <c r="BR9" s="413">
        <v>4</v>
      </c>
      <c r="BS9" s="414"/>
      <c r="BT9" s="330">
        <v>2</v>
      </c>
      <c r="BU9" s="328"/>
      <c r="BV9" s="114" t="s">
        <v>5</v>
      </c>
      <c r="BW9" s="328">
        <v>0</v>
      </c>
      <c r="BX9" s="329"/>
      <c r="BY9" s="328">
        <v>4</v>
      </c>
      <c r="BZ9" s="328"/>
      <c r="CA9" s="114" t="s">
        <v>5</v>
      </c>
      <c r="CB9" s="328">
        <v>1</v>
      </c>
      <c r="CC9" s="525"/>
      <c r="CD9" s="218">
        <f>SUM(AA9+AF9+AK9+AP9+AU9+AZ9+BE9+BJ9+BO9+BT9+BY9)</f>
        <v>43</v>
      </c>
      <c r="CE9" s="551"/>
      <c r="CF9" s="556">
        <f>SUM(AD9+AI9+AN9+AS9+AX9+BC9+BH9+BM9+BR9+BW9+CB9)</f>
        <v>25</v>
      </c>
      <c r="CG9" s="219"/>
      <c r="CH9" s="524">
        <v>22</v>
      </c>
      <c r="CI9" s="525"/>
    </row>
    <row r="10" spans="1:87" s="1" customFormat="1" ht="12.75">
      <c r="A10" s="21">
        <v>2</v>
      </c>
      <c r="B10" s="458" t="s">
        <v>119</v>
      </c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60"/>
      <c r="V10" s="536">
        <v>4</v>
      </c>
      <c r="W10" s="453"/>
      <c r="X10" s="109" t="s">
        <v>5</v>
      </c>
      <c r="Y10" s="453">
        <v>1</v>
      </c>
      <c r="Z10" s="454"/>
      <c r="AA10" s="64"/>
      <c r="AB10" s="65"/>
      <c r="AC10" s="65"/>
      <c r="AD10" s="65"/>
      <c r="AE10" s="65"/>
      <c r="AF10" s="452">
        <v>6</v>
      </c>
      <c r="AG10" s="453"/>
      <c r="AH10" s="109" t="s">
        <v>5</v>
      </c>
      <c r="AI10" s="453">
        <v>1</v>
      </c>
      <c r="AJ10" s="454"/>
      <c r="AK10" s="452">
        <v>10</v>
      </c>
      <c r="AL10" s="453"/>
      <c r="AM10" s="109" t="s">
        <v>5</v>
      </c>
      <c r="AN10" s="453">
        <v>2</v>
      </c>
      <c r="AO10" s="454"/>
      <c r="AP10" s="463">
        <v>4</v>
      </c>
      <c r="AQ10" s="464"/>
      <c r="AR10" s="43" t="s">
        <v>5</v>
      </c>
      <c r="AS10" s="464">
        <v>4</v>
      </c>
      <c r="AT10" s="465"/>
      <c r="AU10" s="451">
        <v>4</v>
      </c>
      <c r="AV10" s="449"/>
      <c r="AW10" s="144" t="s">
        <v>5</v>
      </c>
      <c r="AX10" s="449">
        <v>0</v>
      </c>
      <c r="AY10" s="450"/>
      <c r="AZ10" s="447">
        <v>2</v>
      </c>
      <c r="BA10" s="448"/>
      <c r="BB10" s="111" t="s">
        <v>5</v>
      </c>
      <c r="BC10" s="448">
        <v>3</v>
      </c>
      <c r="BD10" s="462"/>
      <c r="BE10" s="452">
        <v>10</v>
      </c>
      <c r="BF10" s="453"/>
      <c r="BG10" s="109" t="s">
        <v>5</v>
      </c>
      <c r="BH10" s="453">
        <v>1</v>
      </c>
      <c r="BI10" s="454"/>
      <c r="BJ10" s="452">
        <v>11</v>
      </c>
      <c r="BK10" s="453"/>
      <c r="BL10" s="116" t="s">
        <v>5</v>
      </c>
      <c r="BM10" s="453">
        <v>3</v>
      </c>
      <c r="BN10" s="454"/>
      <c r="BO10" s="455">
        <v>3</v>
      </c>
      <c r="BP10" s="456"/>
      <c r="BQ10" s="137" t="s">
        <v>5</v>
      </c>
      <c r="BR10" s="456">
        <v>5</v>
      </c>
      <c r="BS10" s="457"/>
      <c r="BT10" s="452">
        <v>2</v>
      </c>
      <c r="BU10" s="453"/>
      <c r="BV10" s="109" t="s">
        <v>5</v>
      </c>
      <c r="BW10" s="453">
        <v>1</v>
      </c>
      <c r="BX10" s="454"/>
      <c r="BY10" s="453">
        <v>7</v>
      </c>
      <c r="BZ10" s="453"/>
      <c r="CA10" s="109" t="s">
        <v>5</v>
      </c>
      <c r="CB10" s="453">
        <v>4</v>
      </c>
      <c r="CC10" s="537"/>
      <c r="CD10" s="547">
        <f>SUM(V10+AA10+AF10+AK10+AP10+AU10+AZ10+BE10+BJ10+BO10+BT10+BY10)</f>
        <v>63</v>
      </c>
      <c r="CE10" s="548"/>
      <c r="CF10" s="549">
        <f>SUM(Y10+AD10+AI10+AN10+AS10+AX10+BC10+BH10+BM10+BR10+BW10+CB10)</f>
        <v>25</v>
      </c>
      <c r="CG10" s="550"/>
      <c r="CH10" s="536">
        <v>25</v>
      </c>
      <c r="CI10" s="537"/>
    </row>
    <row r="11" spans="1:87" s="1" customFormat="1" ht="12.75">
      <c r="A11" s="21">
        <v>3</v>
      </c>
      <c r="B11" s="458" t="s">
        <v>105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60"/>
      <c r="V11" s="475">
        <v>1</v>
      </c>
      <c r="W11" s="456"/>
      <c r="X11" s="115" t="s">
        <v>5</v>
      </c>
      <c r="Y11" s="456">
        <v>3</v>
      </c>
      <c r="Z11" s="457"/>
      <c r="AA11" s="455">
        <v>1</v>
      </c>
      <c r="AB11" s="456"/>
      <c r="AC11" s="115" t="s">
        <v>5</v>
      </c>
      <c r="AD11" s="456">
        <v>6</v>
      </c>
      <c r="AE11" s="457"/>
      <c r="AF11" s="64"/>
      <c r="AG11" s="65"/>
      <c r="AH11" s="65"/>
      <c r="AI11" s="65"/>
      <c r="AJ11" s="65"/>
      <c r="AK11" s="463">
        <v>3</v>
      </c>
      <c r="AL11" s="464"/>
      <c r="AM11" s="43" t="s">
        <v>5</v>
      </c>
      <c r="AN11" s="464">
        <v>3</v>
      </c>
      <c r="AO11" s="465"/>
      <c r="AP11" s="455">
        <v>2</v>
      </c>
      <c r="AQ11" s="456"/>
      <c r="AR11" s="115" t="s">
        <v>5</v>
      </c>
      <c r="AS11" s="456">
        <v>5</v>
      </c>
      <c r="AT11" s="456"/>
      <c r="AU11" s="451">
        <v>9</v>
      </c>
      <c r="AV11" s="449"/>
      <c r="AW11" s="144" t="s">
        <v>5</v>
      </c>
      <c r="AX11" s="449">
        <v>3</v>
      </c>
      <c r="AY11" s="450"/>
      <c r="AZ11" s="447">
        <v>2</v>
      </c>
      <c r="BA11" s="448"/>
      <c r="BB11" s="111" t="s">
        <v>5</v>
      </c>
      <c r="BC11" s="448">
        <v>4</v>
      </c>
      <c r="BD11" s="462"/>
      <c r="BE11" s="452">
        <v>2</v>
      </c>
      <c r="BF11" s="453"/>
      <c r="BG11" s="109" t="s">
        <v>5</v>
      </c>
      <c r="BH11" s="453">
        <v>1</v>
      </c>
      <c r="BI11" s="454"/>
      <c r="BJ11" s="452">
        <v>7</v>
      </c>
      <c r="BK11" s="453"/>
      <c r="BL11" s="116" t="s">
        <v>5</v>
      </c>
      <c r="BM11" s="453">
        <v>4</v>
      </c>
      <c r="BN11" s="454"/>
      <c r="BO11" s="455">
        <v>1</v>
      </c>
      <c r="BP11" s="456"/>
      <c r="BQ11" s="137" t="s">
        <v>5</v>
      </c>
      <c r="BR11" s="456">
        <v>6</v>
      </c>
      <c r="BS11" s="457"/>
      <c r="BT11" s="455">
        <v>2</v>
      </c>
      <c r="BU11" s="456"/>
      <c r="BV11" s="115" t="s">
        <v>5</v>
      </c>
      <c r="BW11" s="456">
        <v>8</v>
      </c>
      <c r="BX11" s="457"/>
      <c r="BY11" s="456">
        <v>3</v>
      </c>
      <c r="BZ11" s="456"/>
      <c r="CA11" s="115" t="s">
        <v>5</v>
      </c>
      <c r="CB11" s="456">
        <v>5</v>
      </c>
      <c r="CC11" s="545"/>
      <c r="CD11" s="547">
        <f aca="true" t="shared" si="0" ref="CD11:CD19">SUM(V11+AA11+AF11+AK11+AP11+AU11+AZ11+BE11+BJ11+BO11+BT11+BY11)</f>
        <v>33</v>
      </c>
      <c r="CE11" s="548"/>
      <c r="CF11" s="549">
        <f aca="true" t="shared" si="1" ref="CF11:CF19">SUM(Y11+AD11+AI11+AN11+AS11+AX11+BC11+BH11+BM11+BR11+BW11+CB11)</f>
        <v>48</v>
      </c>
      <c r="CG11" s="550"/>
      <c r="CH11" s="536">
        <v>10</v>
      </c>
      <c r="CI11" s="537"/>
    </row>
    <row r="12" spans="1:87" s="1" customFormat="1" ht="12.75">
      <c r="A12" s="21">
        <v>4</v>
      </c>
      <c r="B12" s="458" t="s">
        <v>83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60"/>
      <c r="V12" s="475">
        <v>1</v>
      </c>
      <c r="W12" s="456"/>
      <c r="X12" s="115" t="s">
        <v>5</v>
      </c>
      <c r="Y12" s="456">
        <v>6</v>
      </c>
      <c r="Z12" s="457"/>
      <c r="AA12" s="455">
        <v>2</v>
      </c>
      <c r="AB12" s="456"/>
      <c r="AC12" s="115" t="s">
        <v>5</v>
      </c>
      <c r="AD12" s="456">
        <v>10</v>
      </c>
      <c r="AE12" s="457"/>
      <c r="AF12" s="463">
        <v>3</v>
      </c>
      <c r="AG12" s="464"/>
      <c r="AH12" s="43" t="s">
        <v>5</v>
      </c>
      <c r="AI12" s="464">
        <v>3</v>
      </c>
      <c r="AJ12" s="465"/>
      <c r="AK12" s="64"/>
      <c r="AL12" s="65"/>
      <c r="AM12" s="65"/>
      <c r="AN12" s="65"/>
      <c r="AO12" s="65"/>
      <c r="AP12" s="455">
        <v>2</v>
      </c>
      <c r="AQ12" s="456"/>
      <c r="AR12" s="115" t="s">
        <v>5</v>
      </c>
      <c r="AS12" s="456">
        <v>4</v>
      </c>
      <c r="AT12" s="456"/>
      <c r="AU12" s="447">
        <v>1</v>
      </c>
      <c r="AV12" s="448"/>
      <c r="AW12" s="111" t="s">
        <v>5</v>
      </c>
      <c r="AX12" s="448">
        <v>3</v>
      </c>
      <c r="AY12" s="462"/>
      <c r="AZ12" s="447">
        <v>3</v>
      </c>
      <c r="BA12" s="448"/>
      <c r="BB12" s="111" t="s">
        <v>5</v>
      </c>
      <c r="BC12" s="448">
        <v>6</v>
      </c>
      <c r="BD12" s="462"/>
      <c r="BE12" s="455">
        <v>2</v>
      </c>
      <c r="BF12" s="456"/>
      <c r="BG12" s="115" t="s">
        <v>5</v>
      </c>
      <c r="BH12" s="456">
        <v>8</v>
      </c>
      <c r="BI12" s="457"/>
      <c r="BJ12" s="452">
        <v>7</v>
      </c>
      <c r="BK12" s="453"/>
      <c r="BL12" s="116" t="s">
        <v>5</v>
      </c>
      <c r="BM12" s="453">
        <v>2</v>
      </c>
      <c r="BN12" s="454"/>
      <c r="BO12" s="455">
        <v>0</v>
      </c>
      <c r="BP12" s="456"/>
      <c r="BQ12" s="137" t="s">
        <v>5</v>
      </c>
      <c r="BR12" s="456">
        <v>8</v>
      </c>
      <c r="BS12" s="457"/>
      <c r="BT12" s="455">
        <v>1</v>
      </c>
      <c r="BU12" s="456"/>
      <c r="BV12" s="115" t="s">
        <v>5</v>
      </c>
      <c r="BW12" s="456">
        <v>12</v>
      </c>
      <c r="BX12" s="457"/>
      <c r="BY12" s="456">
        <v>2</v>
      </c>
      <c r="BZ12" s="456"/>
      <c r="CA12" s="115" t="s">
        <v>5</v>
      </c>
      <c r="CB12" s="456">
        <v>3</v>
      </c>
      <c r="CC12" s="545"/>
      <c r="CD12" s="547">
        <f t="shared" si="0"/>
        <v>24</v>
      </c>
      <c r="CE12" s="548"/>
      <c r="CF12" s="549">
        <f t="shared" si="1"/>
        <v>65</v>
      </c>
      <c r="CG12" s="550"/>
      <c r="CH12" s="536">
        <v>4</v>
      </c>
      <c r="CI12" s="537"/>
    </row>
    <row r="13" spans="1:87" s="1" customFormat="1" ht="12.75">
      <c r="A13" s="71">
        <v>5</v>
      </c>
      <c r="B13" s="458" t="s">
        <v>68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60"/>
      <c r="V13" s="536">
        <v>4</v>
      </c>
      <c r="W13" s="453"/>
      <c r="X13" s="138" t="s">
        <v>5</v>
      </c>
      <c r="Y13" s="453">
        <v>0</v>
      </c>
      <c r="Z13" s="454"/>
      <c r="AA13" s="463">
        <v>4</v>
      </c>
      <c r="AB13" s="464"/>
      <c r="AC13" s="83" t="s">
        <v>5</v>
      </c>
      <c r="AD13" s="464">
        <v>4</v>
      </c>
      <c r="AE13" s="465"/>
      <c r="AF13" s="474">
        <v>5</v>
      </c>
      <c r="AG13" s="472"/>
      <c r="AH13" s="138" t="s">
        <v>5</v>
      </c>
      <c r="AI13" s="472">
        <v>2</v>
      </c>
      <c r="AJ13" s="473"/>
      <c r="AK13" s="474">
        <v>4</v>
      </c>
      <c r="AL13" s="472"/>
      <c r="AM13" s="138" t="s">
        <v>5</v>
      </c>
      <c r="AN13" s="472">
        <v>2</v>
      </c>
      <c r="AO13" s="473"/>
      <c r="AP13" s="86"/>
      <c r="AQ13" s="87"/>
      <c r="AR13" s="87"/>
      <c r="AS13" s="87"/>
      <c r="AT13" s="87"/>
      <c r="AU13" s="451">
        <v>8</v>
      </c>
      <c r="AV13" s="449"/>
      <c r="AW13" s="144" t="s">
        <v>5</v>
      </c>
      <c r="AX13" s="449">
        <v>1</v>
      </c>
      <c r="AY13" s="450"/>
      <c r="AZ13" s="563">
        <v>3</v>
      </c>
      <c r="BA13" s="564"/>
      <c r="BB13" s="69" t="s">
        <v>5</v>
      </c>
      <c r="BC13" s="564">
        <v>3</v>
      </c>
      <c r="BD13" s="565"/>
      <c r="BE13" s="452">
        <v>4</v>
      </c>
      <c r="BF13" s="453"/>
      <c r="BG13" s="109" t="s">
        <v>5</v>
      </c>
      <c r="BH13" s="453">
        <v>2</v>
      </c>
      <c r="BI13" s="454"/>
      <c r="BJ13" s="452">
        <v>2</v>
      </c>
      <c r="BK13" s="453"/>
      <c r="BL13" s="116" t="s">
        <v>5</v>
      </c>
      <c r="BM13" s="453">
        <v>1</v>
      </c>
      <c r="BN13" s="454"/>
      <c r="BO13" s="455">
        <v>3</v>
      </c>
      <c r="BP13" s="456"/>
      <c r="BQ13" s="137" t="s">
        <v>5</v>
      </c>
      <c r="BR13" s="456">
        <v>5</v>
      </c>
      <c r="BS13" s="457"/>
      <c r="BT13" s="452">
        <v>4</v>
      </c>
      <c r="BU13" s="453"/>
      <c r="BV13" s="109" t="s">
        <v>5</v>
      </c>
      <c r="BW13" s="453">
        <v>3</v>
      </c>
      <c r="BX13" s="454"/>
      <c r="BY13" s="464">
        <v>1</v>
      </c>
      <c r="BZ13" s="464"/>
      <c r="CA13" s="43" t="s">
        <v>5</v>
      </c>
      <c r="CB13" s="464">
        <v>1</v>
      </c>
      <c r="CC13" s="546"/>
      <c r="CD13" s="547">
        <f t="shared" si="0"/>
        <v>42</v>
      </c>
      <c r="CE13" s="548"/>
      <c r="CF13" s="549">
        <f t="shared" si="1"/>
        <v>24</v>
      </c>
      <c r="CG13" s="550"/>
      <c r="CH13" s="536">
        <v>24</v>
      </c>
      <c r="CI13" s="537"/>
    </row>
    <row r="14" spans="1:87" s="1" customFormat="1" ht="12.75">
      <c r="A14" s="21">
        <v>6</v>
      </c>
      <c r="B14" s="458" t="s">
        <v>70</v>
      </c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60"/>
      <c r="V14" s="461">
        <v>2</v>
      </c>
      <c r="W14" s="448"/>
      <c r="X14" s="112" t="s">
        <v>5</v>
      </c>
      <c r="Y14" s="448">
        <v>11</v>
      </c>
      <c r="Z14" s="462"/>
      <c r="AA14" s="447">
        <v>0</v>
      </c>
      <c r="AB14" s="448"/>
      <c r="AC14" s="112" t="s">
        <v>5</v>
      </c>
      <c r="AD14" s="448">
        <v>4</v>
      </c>
      <c r="AE14" s="462"/>
      <c r="AF14" s="447">
        <v>3</v>
      </c>
      <c r="AG14" s="448"/>
      <c r="AH14" s="112" t="s">
        <v>5</v>
      </c>
      <c r="AI14" s="448">
        <v>9</v>
      </c>
      <c r="AJ14" s="462"/>
      <c r="AK14" s="451">
        <v>3</v>
      </c>
      <c r="AL14" s="449"/>
      <c r="AM14" s="117" t="s">
        <v>5</v>
      </c>
      <c r="AN14" s="449">
        <v>1</v>
      </c>
      <c r="AO14" s="450"/>
      <c r="AP14" s="447">
        <v>1</v>
      </c>
      <c r="AQ14" s="448"/>
      <c r="AR14" s="112" t="s">
        <v>5</v>
      </c>
      <c r="AS14" s="448">
        <v>8</v>
      </c>
      <c r="AT14" s="462"/>
      <c r="AU14" s="64"/>
      <c r="AV14" s="88"/>
      <c r="AW14" s="88"/>
      <c r="AX14" s="88"/>
      <c r="AY14" s="88"/>
      <c r="AZ14" s="455">
        <v>2</v>
      </c>
      <c r="BA14" s="456"/>
      <c r="BB14" s="104" t="s">
        <v>5</v>
      </c>
      <c r="BC14" s="456">
        <v>5</v>
      </c>
      <c r="BD14" s="457"/>
      <c r="BE14" s="455">
        <v>3</v>
      </c>
      <c r="BF14" s="456"/>
      <c r="BG14" s="104" t="s">
        <v>5</v>
      </c>
      <c r="BH14" s="456">
        <v>4</v>
      </c>
      <c r="BI14" s="457"/>
      <c r="BJ14" s="452">
        <v>4</v>
      </c>
      <c r="BK14" s="453"/>
      <c r="BL14" s="106" t="s">
        <v>5</v>
      </c>
      <c r="BM14" s="453">
        <v>3</v>
      </c>
      <c r="BN14" s="454"/>
      <c r="BO14" s="455">
        <v>2</v>
      </c>
      <c r="BP14" s="456"/>
      <c r="BQ14" s="104" t="s">
        <v>5</v>
      </c>
      <c r="BR14" s="456">
        <v>12</v>
      </c>
      <c r="BS14" s="457"/>
      <c r="BT14" s="455">
        <v>0</v>
      </c>
      <c r="BU14" s="456"/>
      <c r="BV14" s="104" t="s">
        <v>5</v>
      </c>
      <c r="BW14" s="456">
        <v>9</v>
      </c>
      <c r="BX14" s="457"/>
      <c r="BY14" s="456">
        <v>0</v>
      </c>
      <c r="BZ14" s="456"/>
      <c r="CA14" s="104" t="s">
        <v>5</v>
      </c>
      <c r="CB14" s="456">
        <v>3</v>
      </c>
      <c r="CC14" s="545"/>
      <c r="CD14" s="547">
        <f t="shared" si="0"/>
        <v>20</v>
      </c>
      <c r="CE14" s="548"/>
      <c r="CF14" s="549">
        <f t="shared" si="1"/>
        <v>69</v>
      </c>
      <c r="CG14" s="550"/>
      <c r="CH14" s="536">
        <v>6</v>
      </c>
      <c r="CI14" s="537"/>
    </row>
    <row r="15" spans="1:87" s="1" customFormat="1" ht="12.75">
      <c r="A15" s="21">
        <v>7</v>
      </c>
      <c r="B15" s="458" t="s">
        <v>60</v>
      </c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60"/>
      <c r="V15" s="572">
        <v>2</v>
      </c>
      <c r="W15" s="564"/>
      <c r="X15" s="45" t="s">
        <v>5</v>
      </c>
      <c r="Y15" s="564">
        <v>2</v>
      </c>
      <c r="Z15" s="565"/>
      <c r="AA15" s="451">
        <v>3</v>
      </c>
      <c r="AB15" s="449"/>
      <c r="AC15" s="117" t="s">
        <v>5</v>
      </c>
      <c r="AD15" s="449">
        <v>2</v>
      </c>
      <c r="AE15" s="450"/>
      <c r="AF15" s="451">
        <v>4</v>
      </c>
      <c r="AG15" s="449"/>
      <c r="AH15" s="117" t="s">
        <v>5</v>
      </c>
      <c r="AI15" s="449">
        <v>2</v>
      </c>
      <c r="AJ15" s="450"/>
      <c r="AK15" s="451">
        <v>6</v>
      </c>
      <c r="AL15" s="449"/>
      <c r="AM15" s="117" t="s">
        <v>5</v>
      </c>
      <c r="AN15" s="449">
        <v>3</v>
      </c>
      <c r="AO15" s="450"/>
      <c r="AP15" s="563">
        <v>3</v>
      </c>
      <c r="AQ15" s="564"/>
      <c r="AR15" s="45" t="s">
        <v>5</v>
      </c>
      <c r="AS15" s="564">
        <v>3</v>
      </c>
      <c r="AT15" s="565"/>
      <c r="AU15" s="452">
        <v>5</v>
      </c>
      <c r="AV15" s="453"/>
      <c r="AW15" s="109" t="s">
        <v>5</v>
      </c>
      <c r="AX15" s="453">
        <v>2</v>
      </c>
      <c r="AY15" s="454"/>
      <c r="AZ15" s="64"/>
      <c r="BA15" s="65"/>
      <c r="BB15" s="65"/>
      <c r="BC15" s="65"/>
      <c r="BD15" s="65"/>
      <c r="BE15" s="455">
        <v>2</v>
      </c>
      <c r="BF15" s="456"/>
      <c r="BG15" s="115" t="s">
        <v>5</v>
      </c>
      <c r="BH15" s="456">
        <v>4</v>
      </c>
      <c r="BI15" s="457"/>
      <c r="BJ15" s="452">
        <v>2</v>
      </c>
      <c r="BK15" s="453"/>
      <c r="BL15" s="109" t="s">
        <v>5</v>
      </c>
      <c r="BM15" s="453">
        <v>1</v>
      </c>
      <c r="BN15" s="454"/>
      <c r="BO15" s="455">
        <v>2</v>
      </c>
      <c r="BP15" s="456"/>
      <c r="BQ15" s="115" t="s">
        <v>5</v>
      </c>
      <c r="BR15" s="456">
        <v>10</v>
      </c>
      <c r="BS15" s="457"/>
      <c r="BT15" s="455">
        <v>2</v>
      </c>
      <c r="BU15" s="456"/>
      <c r="BV15" s="115" t="s">
        <v>5</v>
      </c>
      <c r="BW15" s="456">
        <v>8</v>
      </c>
      <c r="BX15" s="457"/>
      <c r="BY15" s="453">
        <v>4</v>
      </c>
      <c r="BZ15" s="453"/>
      <c r="CA15" s="109" t="s">
        <v>5</v>
      </c>
      <c r="CB15" s="453">
        <v>2</v>
      </c>
      <c r="CC15" s="537"/>
      <c r="CD15" s="547">
        <f t="shared" si="0"/>
        <v>35</v>
      </c>
      <c r="CE15" s="548"/>
      <c r="CF15" s="549">
        <f t="shared" si="1"/>
        <v>39</v>
      </c>
      <c r="CG15" s="550"/>
      <c r="CH15" s="536">
        <v>20</v>
      </c>
      <c r="CI15" s="537"/>
    </row>
    <row r="16" spans="1:87" s="1" customFormat="1" ht="12.75">
      <c r="A16" s="21">
        <v>8</v>
      </c>
      <c r="B16" s="458" t="s">
        <v>81</v>
      </c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60"/>
      <c r="V16" s="461">
        <v>3</v>
      </c>
      <c r="W16" s="448"/>
      <c r="X16" s="112" t="s">
        <v>5</v>
      </c>
      <c r="Y16" s="448">
        <v>7</v>
      </c>
      <c r="Z16" s="462"/>
      <c r="AA16" s="447">
        <v>1</v>
      </c>
      <c r="AB16" s="448"/>
      <c r="AC16" s="112" t="s">
        <v>5</v>
      </c>
      <c r="AD16" s="448">
        <v>10</v>
      </c>
      <c r="AE16" s="462"/>
      <c r="AF16" s="447">
        <v>1</v>
      </c>
      <c r="AG16" s="448"/>
      <c r="AH16" s="112" t="s">
        <v>5</v>
      </c>
      <c r="AI16" s="448">
        <v>2</v>
      </c>
      <c r="AJ16" s="462"/>
      <c r="AK16" s="451">
        <v>8</v>
      </c>
      <c r="AL16" s="449"/>
      <c r="AM16" s="117" t="s">
        <v>5</v>
      </c>
      <c r="AN16" s="449">
        <v>2</v>
      </c>
      <c r="AO16" s="450"/>
      <c r="AP16" s="447">
        <v>2</v>
      </c>
      <c r="AQ16" s="448"/>
      <c r="AR16" s="112" t="s">
        <v>5</v>
      </c>
      <c r="AS16" s="448">
        <v>4</v>
      </c>
      <c r="AT16" s="462"/>
      <c r="AU16" s="452">
        <v>4</v>
      </c>
      <c r="AV16" s="453"/>
      <c r="AW16" s="109" t="s">
        <v>5</v>
      </c>
      <c r="AX16" s="453">
        <v>3</v>
      </c>
      <c r="AY16" s="454"/>
      <c r="AZ16" s="452">
        <v>4</v>
      </c>
      <c r="BA16" s="453"/>
      <c r="BB16" s="109" t="s">
        <v>5</v>
      </c>
      <c r="BC16" s="453">
        <v>2</v>
      </c>
      <c r="BD16" s="454"/>
      <c r="BE16" s="64"/>
      <c r="BF16" s="65"/>
      <c r="BG16" s="65"/>
      <c r="BH16" s="65"/>
      <c r="BI16" s="65"/>
      <c r="BJ16" s="463">
        <v>5</v>
      </c>
      <c r="BK16" s="464"/>
      <c r="BL16" s="43" t="s">
        <v>5</v>
      </c>
      <c r="BM16" s="464">
        <v>5</v>
      </c>
      <c r="BN16" s="465"/>
      <c r="BO16" s="456">
        <v>1</v>
      </c>
      <c r="BP16" s="456"/>
      <c r="BQ16" s="115" t="s">
        <v>5</v>
      </c>
      <c r="BR16" s="456">
        <v>2</v>
      </c>
      <c r="BS16" s="456"/>
      <c r="BT16" s="455">
        <v>4</v>
      </c>
      <c r="BU16" s="456"/>
      <c r="BV16" s="115" t="s">
        <v>5</v>
      </c>
      <c r="BW16" s="456">
        <v>5</v>
      </c>
      <c r="BX16" s="457"/>
      <c r="BY16" s="456">
        <v>1</v>
      </c>
      <c r="BZ16" s="456"/>
      <c r="CA16" s="115" t="s">
        <v>5</v>
      </c>
      <c r="CB16" s="456">
        <v>3</v>
      </c>
      <c r="CC16" s="545"/>
      <c r="CD16" s="547">
        <f t="shared" si="0"/>
        <v>34</v>
      </c>
      <c r="CE16" s="548"/>
      <c r="CF16" s="549">
        <f t="shared" si="1"/>
        <v>45</v>
      </c>
      <c r="CG16" s="550"/>
      <c r="CH16" s="536">
        <v>10</v>
      </c>
      <c r="CI16" s="537"/>
    </row>
    <row r="17" spans="1:87" s="1" customFormat="1" ht="12.75">
      <c r="A17" s="21">
        <v>9</v>
      </c>
      <c r="B17" s="458" t="s">
        <v>61</v>
      </c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60"/>
      <c r="V17" s="461">
        <v>3</v>
      </c>
      <c r="W17" s="448"/>
      <c r="X17" s="112" t="s">
        <v>5</v>
      </c>
      <c r="Y17" s="448">
        <v>7</v>
      </c>
      <c r="Z17" s="462"/>
      <c r="AA17" s="447">
        <v>3</v>
      </c>
      <c r="AB17" s="448"/>
      <c r="AC17" s="112" t="s">
        <v>5</v>
      </c>
      <c r="AD17" s="448">
        <v>11</v>
      </c>
      <c r="AE17" s="462"/>
      <c r="AF17" s="447">
        <v>4</v>
      </c>
      <c r="AG17" s="448"/>
      <c r="AH17" s="112" t="s">
        <v>5</v>
      </c>
      <c r="AI17" s="448">
        <v>7</v>
      </c>
      <c r="AJ17" s="462"/>
      <c r="AK17" s="447">
        <v>2</v>
      </c>
      <c r="AL17" s="448"/>
      <c r="AM17" s="112" t="s">
        <v>5</v>
      </c>
      <c r="AN17" s="448">
        <v>7</v>
      </c>
      <c r="AO17" s="462"/>
      <c r="AP17" s="447">
        <v>1</v>
      </c>
      <c r="AQ17" s="448"/>
      <c r="AR17" s="112" t="s">
        <v>5</v>
      </c>
      <c r="AS17" s="448">
        <v>2</v>
      </c>
      <c r="AT17" s="462"/>
      <c r="AU17" s="455">
        <v>3</v>
      </c>
      <c r="AV17" s="456"/>
      <c r="AW17" s="115" t="s">
        <v>5</v>
      </c>
      <c r="AX17" s="456">
        <v>4</v>
      </c>
      <c r="AY17" s="457"/>
      <c r="AZ17" s="455">
        <v>1</v>
      </c>
      <c r="BA17" s="456"/>
      <c r="BB17" s="115" t="s">
        <v>5</v>
      </c>
      <c r="BC17" s="456">
        <v>2</v>
      </c>
      <c r="BD17" s="457"/>
      <c r="BE17" s="463">
        <v>5</v>
      </c>
      <c r="BF17" s="464"/>
      <c r="BG17" s="43" t="s">
        <v>5</v>
      </c>
      <c r="BH17" s="464">
        <v>5</v>
      </c>
      <c r="BI17" s="465"/>
      <c r="BJ17" s="64"/>
      <c r="BK17" s="65"/>
      <c r="BL17" s="65"/>
      <c r="BM17" s="65"/>
      <c r="BN17" s="89"/>
      <c r="BO17" s="456">
        <v>1</v>
      </c>
      <c r="BP17" s="456"/>
      <c r="BQ17" s="115" t="s">
        <v>5</v>
      </c>
      <c r="BR17" s="456">
        <v>9</v>
      </c>
      <c r="BS17" s="456"/>
      <c r="BT17" s="455">
        <v>1</v>
      </c>
      <c r="BU17" s="456"/>
      <c r="BV17" s="115" t="s">
        <v>5</v>
      </c>
      <c r="BW17" s="456">
        <v>10</v>
      </c>
      <c r="BX17" s="457"/>
      <c r="BY17" s="464">
        <v>2</v>
      </c>
      <c r="BZ17" s="464"/>
      <c r="CA17" s="43" t="s">
        <v>5</v>
      </c>
      <c r="CB17" s="464">
        <v>2</v>
      </c>
      <c r="CC17" s="546"/>
      <c r="CD17" s="547">
        <f t="shared" si="0"/>
        <v>26</v>
      </c>
      <c r="CE17" s="548"/>
      <c r="CF17" s="549">
        <f t="shared" si="1"/>
        <v>66</v>
      </c>
      <c r="CG17" s="550"/>
      <c r="CH17" s="536">
        <v>2</v>
      </c>
      <c r="CI17" s="537"/>
    </row>
    <row r="18" spans="1:87" s="1" customFormat="1" ht="12.75">
      <c r="A18" s="21">
        <v>10</v>
      </c>
      <c r="B18" s="458" t="s">
        <v>62</v>
      </c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60"/>
      <c r="V18" s="493">
        <v>4</v>
      </c>
      <c r="W18" s="449"/>
      <c r="X18" s="117" t="s">
        <v>5</v>
      </c>
      <c r="Y18" s="449">
        <v>0</v>
      </c>
      <c r="Z18" s="450"/>
      <c r="AA18" s="451">
        <v>5</v>
      </c>
      <c r="AB18" s="449"/>
      <c r="AC18" s="117" t="s">
        <v>5</v>
      </c>
      <c r="AD18" s="449">
        <v>3</v>
      </c>
      <c r="AE18" s="450"/>
      <c r="AF18" s="451">
        <v>6</v>
      </c>
      <c r="AG18" s="449"/>
      <c r="AH18" s="117" t="s">
        <v>5</v>
      </c>
      <c r="AI18" s="449">
        <v>1</v>
      </c>
      <c r="AJ18" s="450"/>
      <c r="AK18" s="451">
        <v>8</v>
      </c>
      <c r="AL18" s="449"/>
      <c r="AM18" s="117" t="s">
        <v>5</v>
      </c>
      <c r="AN18" s="449">
        <v>0</v>
      </c>
      <c r="AO18" s="450"/>
      <c r="AP18" s="451">
        <v>5</v>
      </c>
      <c r="AQ18" s="449"/>
      <c r="AR18" s="117" t="s">
        <v>5</v>
      </c>
      <c r="AS18" s="449">
        <v>3</v>
      </c>
      <c r="AT18" s="450"/>
      <c r="AU18" s="452">
        <v>12</v>
      </c>
      <c r="AV18" s="453"/>
      <c r="AW18" s="109" t="s">
        <v>5</v>
      </c>
      <c r="AX18" s="453">
        <v>2</v>
      </c>
      <c r="AY18" s="454"/>
      <c r="AZ18" s="452">
        <v>10</v>
      </c>
      <c r="BA18" s="453"/>
      <c r="BB18" s="109" t="s">
        <v>5</v>
      </c>
      <c r="BC18" s="453">
        <v>2</v>
      </c>
      <c r="BD18" s="454"/>
      <c r="BE18" s="452">
        <v>2</v>
      </c>
      <c r="BF18" s="453"/>
      <c r="BG18" s="109" t="s">
        <v>5</v>
      </c>
      <c r="BH18" s="453">
        <v>1</v>
      </c>
      <c r="BI18" s="454"/>
      <c r="BJ18" s="451">
        <v>9</v>
      </c>
      <c r="BK18" s="449"/>
      <c r="BL18" s="117" t="s">
        <v>5</v>
      </c>
      <c r="BM18" s="449">
        <v>1</v>
      </c>
      <c r="BN18" s="450"/>
      <c r="BO18" s="502"/>
      <c r="BP18" s="500"/>
      <c r="BQ18" s="65"/>
      <c r="BR18" s="500"/>
      <c r="BS18" s="501"/>
      <c r="BT18" s="455">
        <v>3</v>
      </c>
      <c r="BU18" s="456"/>
      <c r="BV18" s="115" t="s">
        <v>5</v>
      </c>
      <c r="BW18" s="456">
        <v>4</v>
      </c>
      <c r="BX18" s="457"/>
      <c r="BY18" s="452">
        <v>8</v>
      </c>
      <c r="BZ18" s="453"/>
      <c r="CA18" s="109" t="s">
        <v>5</v>
      </c>
      <c r="CB18" s="453">
        <v>2</v>
      </c>
      <c r="CC18" s="537"/>
      <c r="CD18" s="547">
        <f t="shared" si="0"/>
        <v>72</v>
      </c>
      <c r="CE18" s="548"/>
      <c r="CF18" s="549">
        <f>SUM(Y18+AD18+AI18+AN18+AS18+AX18+BC18+BH18+BM18+BR18+BW18+CB18)</f>
        <v>19</v>
      </c>
      <c r="CG18" s="550"/>
      <c r="CH18" s="536">
        <v>30</v>
      </c>
      <c r="CI18" s="537"/>
    </row>
    <row r="19" spans="1:87" s="1" customFormat="1" ht="12.75">
      <c r="A19" s="21">
        <v>11</v>
      </c>
      <c r="B19" s="458" t="s">
        <v>67</v>
      </c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60"/>
      <c r="V19" s="461">
        <v>0</v>
      </c>
      <c r="W19" s="448"/>
      <c r="X19" s="112" t="s">
        <v>5</v>
      </c>
      <c r="Y19" s="448">
        <v>2</v>
      </c>
      <c r="Z19" s="462"/>
      <c r="AA19" s="447">
        <v>1</v>
      </c>
      <c r="AB19" s="448"/>
      <c r="AC19" s="112" t="s">
        <v>5</v>
      </c>
      <c r="AD19" s="448">
        <v>2</v>
      </c>
      <c r="AE19" s="462"/>
      <c r="AF19" s="451">
        <v>8</v>
      </c>
      <c r="AG19" s="449"/>
      <c r="AH19" s="117" t="s">
        <v>5</v>
      </c>
      <c r="AI19" s="449">
        <v>2</v>
      </c>
      <c r="AJ19" s="450"/>
      <c r="AK19" s="451">
        <v>12</v>
      </c>
      <c r="AL19" s="449"/>
      <c r="AM19" s="117" t="s">
        <v>5</v>
      </c>
      <c r="AN19" s="449">
        <v>1</v>
      </c>
      <c r="AO19" s="450"/>
      <c r="AP19" s="447">
        <v>3</v>
      </c>
      <c r="AQ19" s="448"/>
      <c r="AR19" s="112" t="s">
        <v>5</v>
      </c>
      <c r="AS19" s="448">
        <v>4</v>
      </c>
      <c r="AT19" s="462"/>
      <c r="AU19" s="452">
        <v>9</v>
      </c>
      <c r="AV19" s="453"/>
      <c r="AW19" s="109" t="s">
        <v>5</v>
      </c>
      <c r="AX19" s="453">
        <v>0</v>
      </c>
      <c r="AY19" s="454"/>
      <c r="AZ19" s="452">
        <v>8</v>
      </c>
      <c r="BA19" s="453"/>
      <c r="BB19" s="109" t="s">
        <v>5</v>
      </c>
      <c r="BC19" s="453">
        <v>2</v>
      </c>
      <c r="BD19" s="454"/>
      <c r="BE19" s="452">
        <v>5</v>
      </c>
      <c r="BF19" s="453"/>
      <c r="BG19" s="109" t="s">
        <v>5</v>
      </c>
      <c r="BH19" s="453">
        <v>4</v>
      </c>
      <c r="BI19" s="453"/>
      <c r="BJ19" s="452">
        <v>10</v>
      </c>
      <c r="BK19" s="453"/>
      <c r="BL19" s="109" t="s">
        <v>5</v>
      </c>
      <c r="BM19" s="453">
        <v>1</v>
      </c>
      <c r="BN19" s="454"/>
      <c r="BO19" s="451">
        <v>4</v>
      </c>
      <c r="BP19" s="449"/>
      <c r="BQ19" s="117" t="s">
        <v>5</v>
      </c>
      <c r="BR19" s="449">
        <v>3</v>
      </c>
      <c r="BS19" s="450"/>
      <c r="BT19" s="502"/>
      <c r="BU19" s="500"/>
      <c r="BV19" s="65"/>
      <c r="BW19" s="500"/>
      <c r="BX19" s="501"/>
      <c r="BY19" s="453">
        <v>10</v>
      </c>
      <c r="BZ19" s="453"/>
      <c r="CA19" s="109" t="s">
        <v>5</v>
      </c>
      <c r="CB19" s="453">
        <v>2</v>
      </c>
      <c r="CC19" s="537"/>
      <c r="CD19" s="547">
        <f t="shared" si="0"/>
        <v>70</v>
      </c>
      <c r="CE19" s="548"/>
      <c r="CF19" s="549">
        <f t="shared" si="1"/>
        <v>23</v>
      </c>
      <c r="CG19" s="550"/>
      <c r="CH19" s="536">
        <v>24</v>
      </c>
      <c r="CI19" s="537"/>
    </row>
    <row r="20" spans="1:87" s="1" customFormat="1" ht="13.5" thickBot="1">
      <c r="A20" s="22">
        <v>12</v>
      </c>
      <c r="B20" s="496" t="s">
        <v>82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8"/>
      <c r="V20" s="287">
        <v>1</v>
      </c>
      <c r="W20" s="268"/>
      <c r="X20" s="135" t="s">
        <v>5</v>
      </c>
      <c r="Y20" s="268">
        <v>4</v>
      </c>
      <c r="Z20" s="269"/>
      <c r="AA20" s="267">
        <v>4</v>
      </c>
      <c r="AB20" s="268"/>
      <c r="AC20" s="135" t="s">
        <v>5</v>
      </c>
      <c r="AD20" s="268">
        <v>7</v>
      </c>
      <c r="AE20" s="269"/>
      <c r="AF20" s="262">
        <v>5</v>
      </c>
      <c r="AG20" s="263"/>
      <c r="AH20" s="136" t="s">
        <v>5</v>
      </c>
      <c r="AI20" s="263">
        <v>3</v>
      </c>
      <c r="AJ20" s="264"/>
      <c r="AK20" s="262">
        <v>3</v>
      </c>
      <c r="AL20" s="263"/>
      <c r="AM20" s="136" t="s">
        <v>5</v>
      </c>
      <c r="AN20" s="263">
        <v>2</v>
      </c>
      <c r="AO20" s="264"/>
      <c r="AP20" s="499">
        <v>1</v>
      </c>
      <c r="AQ20" s="494"/>
      <c r="AR20" s="42" t="s">
        <v>5</v>
      </c>
      <c r="AS20" s="494">
        <v>1</v>
      </c>
      <c r="AT20" s="495"/>
      <c r="AU20" s="262">
        <v>3</v>
      </c>
      <c r="AV20" s="263"/>
      <c r="AW20" s="136" t="s">
        <v>5</v>
      </c>
      <c r="AX20" s="263">
        <v>0</v>
      </c>
      <c r="AY20" s="264"/>
      <c r="AZ20" s="267">
        <v>2</v>
      </c>
      <c r="BA20" s="268"/>
      <c r="BB20" s="135" t="s">
        <v>5</v>
      </c>
      <c r="BC20" s="268">
        <v>4</v>
      </c>
      <c r="BD20" s="269"/>
      <c r="BE20" s="262">
        <v>3</v>
      </c>
      <c r="BF20" s="263"/>
      <c r="BG20" s="136" t="s">
        <v>5</v>
      </c>
      <c r="BH20" s="263">
        <v>1</v>
      </c>
      <c r="BI20" s="263"/>
      <c r="BJ20" s="499">
        <v>2</v>
      </c>
      <c r="BK20" s="494"/>
      <c r="BL20" s="42" t="s">
        <v>5</v>
      </c>
      <c r="BM20" s="464">
        <v>2</v>
      </c>
      <c r="BN20" s="465"/>
      <c r="BO20" s="267">
        <v>2</v>
      </c>
      <c r="BP20" s="268"/>
      <c r="BQ20" s="135" t="s">
        <v>5</v>
      </c>
      <c r="BR20" s="268">
        <v>8</v>
      </c>
      <c r="BS20" s="269"/>
      <c r="BT20" s="505">
        <v>2</v>
      </c>
      <c r="BU20" s="503"/>
      <c r="BV20" s="125" t="s">
        <v>5</v>
      </c>
      <c r="BW20" s="503">
        <v>10</v>
      </c>
      <c r="BX20" s="504"/>
      <c r="BY20" s="67"/>
      <c r="BZ20" s="67"/>
      <c r="CA20" s="67"/>
      <c r="CB20" s="67"/>
      <c r="CC20" s="68"/>
      <c r="CD20" s="257">
        <f>SUM(V20+AA20+AF20+AK20+AP20+AU20+AZ20+BE20+BJ20+BO20+BT20+BY20)</f>
        <v>28</v>
      </c>
      <c r="CE20" s="569"/>
      <c r="CF20" s="570">
        <f>SUM(Y20+AD20+AI20+AN20+AS20+AX20+BC20+BH20+BM20+BR20+BW20+CB20)</f>
        <v>42</v>
      </c>
      <c r="CG20" s="296"/>
      <c r="CH20" s="420">
        <v>14</v>
      </c>
      <c r="CI20" s="541"/>
    </row>
    <row r="21" spans="1:86" s="1" customFormat="1" ht="17.25" thickBot="1" thickTop="1">
      <c r="A21" s="6"/>
      <c r="B21" s="7"/>
      <c r="C21" s="7"/>
      <c r="D21" s="7"/>
      <c r="E21" s="7"/>
      <c r="F21" s="7"/>
      <c r="G21" s="7"/>
      <c r="H21" s="7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229" t="s">
        <v>106</v>
      </c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6"/>
      <c r="BY21" s="215" t="s">
        <v>32</v>
      </c>
      <c r="BZ21" s="215"/>
      <c r="CA21" s="215"/>
      <c r="CB21" s="215"/>
      <c r="CC21" s="215"/>
      <c r="CD21" s="566">
        <f>SUM(CD9:CE20)</f>
        <v>490</v>
      </c>
      <c r="CE21" s="567"/>
      <c r="CF21" s="566">
        <f>SUM(CF9:CG20)</f>
        <v>490</v>
      </c>
      <c r="CG21" s="568"/>
      <c r="CH21" s="62"/>
    </row>
    <row r="22" spans="1:91" s="1" customFormat="1" ht="14.25" thickBot="1" thickTop="1">
      <c r="A22" s="248" t="s">
        <v>112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50"/>
      <c r="V22" s="187">
        <v>1</v>
      </c>
      <c r="W22" s="186"/>
      <c r="X22" s="185">
        <v>2</v>
      </c>
      <c r="Y22" s="186"/>
      <c r="Z22" s="185">
        <v>3</v>
      </c>
      <c r="AA22" s="186"/>
      <c r="AB22" s="185">
        <v>4</v>
      </c>
      <c r="AC22" s="186"/>
      <c r="AD22" s="185">
        <v>5</v>
      </c>
      <c r="AE22" s="186"/>
      <c r="AF22" s="185">
        <v>6</v>
      </c>
      <c r="AG22" s="186"/>
      <c r="AH22" s="185">
        <v>7</v>
      </c>
      <c r="AI22" s="186"/>
      <c r="AJ22" s="185">
        <v>8</v>
      </c>
      <c r="AK22" s="186"/>
      <c r="AL22" s="185">
        <v>9</v>
      </c>
      <c r="AM22" s="186"/>
      <c r="AN22" s="185">
        <v>10</v>
      </c>
      <c r="AO22" s="186"/>
      <c r="AP22" s="185">
        <v>11</v>
      </c>
      <c r="AQ22" s="186"/>
      <c r="AR22" s="185">
        <v>12</v>
      </c>
      <c r="AS22" s="186"/>
      <c r="AT22" s="480">
        <v>13</v>
      </c>
      <c r="AU22" s="186"/>
      <c r="AV22" s="185">
        <v>14</v>
      </c>
      <c r="AW22" s="186"/>
      <c r="AX22" s="185">
        <v>15</v>
      </c>
      <c r="AY22" s="186"/>
      <c r="AZ22" s="185">
        <v>16</v>
      </c>
      <c r="BA22" s="186"/>
      <c r="BB22" s="185">
        <v>17</v>
      </c>
      <c r="BC22" s="186"/>
      <c r="BD22" s="185">
        <v>18</v>
      </c>
      <c r="BE22" s="186"/>
      <c r="BF22" s="185">
        <v>19</v>
      </c>
      <c r="BG22" s="186"/>
      <c r="BH22" s="185">
        <v>20</v>
      </c>
      <c r="BI22" s="186"/>
      <c r="BJ22" s="185">
        <v>21</v>
      </c>
      <c r="BK22" s="186"/>
      <c r="BL22" s="185">
        <v>22</v>
      </c>
      <c r="BM22" s="186"/>
      <c r="BN22" s="185">
        <v>23</v>
      </c>
      <c r="BO22" s="186"/>
      <c r="BP22" s="185">
        <v>24</v>
      </c>
      <c r="BQ22" s="186"/>
      <c r="BR22" s="185">
        <v>25</v>
      </c>
      <c r="BS22" s="186"/>
      <c r="BT22" s="185">
        <v>26</v>
      </c>
      <c r="BU22" s="186"/>
      <c r="BV22" s="185">
        <v>27</v>
      </c>
      <c r="BW22" s="186"/>
      <c r="BX22" s="185">
        <v>28</v>
      </c>
      <c r="BY22" s="186"/>
      <c r="BZ22" s="185">
        <v>29</v>
      </c>
      <c r="CA22" s="186"/>
      <c r="CB22" s="185">
        <v>30</v>
      </c>
      <c r="CC22" s="468"/>
      <c r="CD22" s="185">
        <v>31</v>
      </c>
      <c r="CE22" s="186"/>
      <c r="CF22" s="480">
        <v>32</v>
      </c>
      <c r="CG22" s="186"/>
      <c r="CH22" s="185">
        <v>33</v>
      </c>
      <c r="CI22" s="186"/>
      <c r="CJ22" s="216" t="s">
        <v>41</v>
      </c>
      <c r="CK22" s="217"/>
      <c r="CL22" s="433"/>
      <c r="CM22" s="242"/>
    </row>
    <row r="23" spans="1:91" s="1" customFormat="1" ht="13.5" thickTop="1">
      <c r="A23" s="506" t="s">
        <v>64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8"/>
      <c r="V23" s="238" t="s">
        <v>94</v>
      </c>
      <c r="W23" s="239"/>
      <c r="X23" s="238" t="s">
        <v>94</v>
      </c>
      <c r="Y23" s="239"/>
      <c r="Z23" s="238" t="s">
        <v>94</v>
      </c>
      <c r="AA23" s="239"/>
      <c r="AB23" s="238" t="s">
        <v>94</v>
      </c>
      <c r="AC23" s="239"/>
      <c r="AD23" s="238" t="s">
        <v>94</v>
      </c>
      <c r="AE23" s="239"/>
      <c r="AF23" s="238" t="s">
        <v>94</v>
      </c>
      <c r="AG23" s="239"/>
      <c r="AH23" s="238" t="s">
        <v>94</v>
      </c>
      <c r="AI23" s="239"/>
      <c r="AJ23" s="238" t="s">
        <v>94</v>
      </c>
      <c r="AK23" s="239"/>
      <c r="AL23" s="238" t="s">
        <v>94</v>
      </c>
      <c r="AM23" s="239"/>
      <c r="AN23" s="238" t="s">
        <v>94</v>
      </c>
      <c r="AO23" s="239"/>
      <c r="AP23" s="238" t="s">
        <v>94</v>
      </c>
      <c r="AQ23" s="239"/>
      <c r="AR23" s="238" t="s">
        <v>94</v>
      </c>
      <c r="AS23" s="239"/>
      <c r="AT23" s="238" t="s">
        <v>94</v>
      </c>
      <c r="AU23" s="239"/>
      <c r="AV23" s="238" t="s">
        <v>94</v>
      </c>
      <c r="AW23" s="239"/>
      <c r="AX23" s="238" t="s">
        <v>94</v>
      </c>
      <c r="AY23" s="239"/>
      <c r="AZ23" s="238" t="s">
        <v>94</v>
      </c>
      <c r="BA23" s="239"/>
      <c r="BB23" s="238" t="s">
        <v>94</v>
      </c>
      <c r="BC23" s="239"/>
      <c r="BD23" s="238" t="s">
        <v>94</v>
      </c>
      <c r="BE23" s="239"/>
      <c r="BF23" s="238" t="s">
        <v>94</v>
      </c>
      <c r="BG23" s="239"/>
      <c r="BH23" s="238" t="s">
        <v>94</v>
      </c>
      <c r="BI23" s="239"/>
      <c r="BJ23" s="238" t="s">
        <v>94</v>
      </c>
      <c r="BK23" s="239"/>
      <c r="BL23" s="238" t="s">
        <v>94</v>
      </c>
      <c r="BM23" s="239"/>
      <c r="BN23" s="240"/>
      <c r="BO23" s="241"/>
      <c r="BP23" s="240"/>
      <c r="BQ23" s="241"/>
      <c r="BR23" s="240"/>
      <c r="BS23" s="241"/>
      <c r="BT23" s="240"/>
      <c r="BU23" s="241"/>
      <c r="BV23" s="240"/>
      <c r="BW23" s="241"/>
      <c r="BX23" s="240"/>
      <c r="BY23" s="241"/>
      <c r="BZ23" s="240"/>
      <c r="CA23" s="241"/>
      <c r="CB23" s="240"/>
      <c r="CC23" s="481"/>
      <c r="CD23" s="470"/>
      <c r="CE23" s="471"/>
      <c r="CF23" s="481"/>
      <c r="CG23" s="241"/>
      <c r="CH23" s="240"/>
      <c r="CI23" s="241"/>
      <c r="CJ23" s="476" t="s">
        <v>99</v>
      </c>
      <c r="CK23" s="477"/>
      <c r="CL23" s="478"/>
      <c r="CM23" s="479"/>
    </row>
    <row r="24" spans="1:91" s="1" customFormat="1" ht="12.75">
      <c r="A24" s="444" t="s">
        <v>119</v>
      </c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6"/>
      <c r="V24" s="442" t="s">
        <v>94</v>
      </c>
      <c r="W24" s="443"/>
      <c r="X24" s="442" t="s">
        <v>94</v>
      </c>
      <c r="Y24" s="443"/>
      <c r="Z24" s="442" t="s">
        <v>94</v>
      </c>
      <c r="AA24" s="443"/>
      <c r="AB24" s="442" t="s">
        <v>94</v>
      </c>
      <c r="AC24" s="443"/>
      <c r="AD24" s="442" t="s">
        <v>94</v>
      </c>
      <c r="AE24" s="443"/>
      <c r="AF24" s="442" t="s">
        <v>94</v>
      </c>
      <c r="AG24" s="443"/>
      <c r="AH24" s="442" t="s">
        <v>94</v>
      </c>
      <c r="AI24" s="443"/>
      <c r="AJ24" s="442" t="s">
        <v>94</v>
      </c>
      <c r="AK24" s="443"/>
      <c r="AL24" s="442" t="s">
        <v>94</v>
      </c>
      <c r="AM24" s="443"/>
      <c r="AN24" s="442" t="s">
        <v>94</v>
      </c>
      <c r="AO24" s="443"/>
      <c r="AP24" s="442" t="s">
        <v>94</v>
      </c>
      <c r="AQ24" s="443"/>
      <c r="AR24" s="442" t="s">
        <v>94</v>
      </c>
      <c r="AS24" s="443"/>
      <c r="AT24" s="442" t="s">
        <v>94</v>
      </c>
      <c r="AU24" s="443"/>
      <c r="AV24" s="442" t="s">
        <v>94</v>
      </c>
      <c r="AW24" s="443"/>
      <c r="AX24" s="442" t="s">
        <v>94</v>
      </c>
      <c r="AY24" s="443"/>
      <c r="AZ24" s="442" t="s">
        <v>94</v>
      </c>
      <c r="BA24" s="443"/>
      <c r="BB24" s="442" t="s">
        <v>94</v>
      </c>
      <c r="BC24" s="443"/>
      <c r="BD24" s="442" t="s">
        <v>94</v>
      </c>
      <c r="BE24" s="443"/>
      <c r="BF24" s="442" t="s">
        <v>94</v>
      </c>
      <c r="BG24" s="443"/>
      <c r="BH24" s="442" t="s">
        <v>94</v>
      </c>
      <c r="BI24" s="443"/>
      <c r="BJ24" s="442" t="s">
        <v>94</v>
      </c>
      <c r="BK24" s="443"/>
      <c r="BL24" s="442" t="s">
        <v>94</v>
      </c>
      <c r="BM24" s="443"/>
      <c r="BN24" s="442" t="s">
        <v>94</v>
      </c>
      <c r="BO24" s="443"/>
      <c r="BP24" s="442" t="s">
        <v>94</v>
      </c>
      <c r="BQ24" s="443"/>
      <c r="BR24" s="442" t="s">
        <v>94</v>
      </c>
      <c r="BS24" s="443"/>
      <c r="BT24" s="466"/>
      <c r="BU24" s="467"/>
      <c r="BV24" s="466"/>
      <c r="BW24" s="467"/>
      <c r="BX24" s="466"/>
      <c r="BY24" s="467"/>
      <c r="BZ24" s="466"/>
      <c r="CA24" s="467"/>
      <c r="CB24" s="466"/>
      <c r="CC24" s="509"/>
      <c r="CD24" s="510"/>
      <c r="CE24" s="511"/>
      <c r="CF24" s="509"/>
      <c r="CG24" s="467"/>
      <c r="CH24" s="466"/>
      <c r="CI24" s="467"/>
      <c r="CJ24" s="557" t="s">
        <v>96</v>
      </c>
      <c r="CK24" s="558"/>
      <c r="CL24" s="478"/>
      <c r="CM24" s="479"/>
    </row>
    <row r="25" spans="1:91" s="1" customFormat="1" ht="12.75">
      <c r="A25" s="444" t="s">
        <v>105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6"/>
      <c r="V25" s="442" t="s">
        <v>94</v>
      </c>
      <c r="W25" s="443"/>
      <c r="X25" s="442" t="s">
        <v>94</v>
      </c>
      <c r="Y25" s="443"/>
      <c r="Z25" s="442" t="s">
        <v>94</v>
      </c>
      <c r="AA25" s="443"/>
      <c r="AB25" s="442" t="s">
        <v>94</v>
      </c>
      <c r="AC25" s="443"/>
      <c r="AD25" s="442" t="s">
        <v>94</v>
      </c>
      <c r="AE25" s="443"/>
      <c r="AF25" s="442" t="s">
        <v>94</v>
      </c>
      <c r="AG25" s="443"/>
      <c r="AH25" s="442" t="s">
        <v>94</v>
      </c>
      <c r="AI25" s="443"/>
      <c r="AJ25" s="442" t="s">
        <v>94</v>
      </c>
      <c r="AK25" s="443"/>
      <c r="AL25" s="442" t="s">
        <v>94</v>
      </c>
      <c r="AM25" s="443"/>
      <c r="AN25" s="442" t="s">
        <v>94</v>
      </c>
      <c r="AO25" s="443"/>
      <c r="AP25" s="466"/>
      <c r="AQ25" s="467"/>
      <c r="AR25" s="466"/>
      <c r="AS25" s="467"/>
      <c r="AT25" s="466"/>
      <c r="AU25" s="467"/>
      <c r="AV25" s="466"/>
      <c r="AW25" s="467"/>
      <c r="AX25" s="466"/>
      <c r="AY25" s="467"/>
      <c r="AZ25" s="466"/>
      <c r="BA25" s="467"/>
      <c r="BB25" s="466"/>
      <c r="BC25" s="467"/>
      <c r="BD25" s="466"/>
      <c r="BE25" s="467"/>
      <c r="BF25" s="466"/>
      <c r="BG25" s="467"/>
      <c r="BH25" s="466"/>
      <c r="BI25" s="467"/>
      <c r="BJ25" s="466"/>
      <c r="BK25" s="467"/>
      <c r="BL25" s="512"/>
      <c r="BM25" s="513"/>
      <c r="BN25" s="512"/>
      <c r="BO25" s="513"/>
      <c r="BP25" s="512"/>
      <c r="BQ25" s="513"/>
      <c r="BR25" s="466"/>
      <c r="BS25" s="467"/>
      <c r="BT25" s="466"/>
      <c r="BU25" s="467"/>
      <c r="BV25" s="466"/>
      <c r="BW25" s="467"/>
      <c r="BX25" s="466"/>
      <c r="BY25" s="467"/>
      <c r="BZ25" s="466"/>
      <c r="CA25" s="467"/>
      <c r="CB25" s="466"/>
      <c r="CC25" s="509"/>
      <c r="CD25" s="514"/>
      <c r="CE25" s="515"/>
      <c r="CF25" s="509"/>
      <c r="CG25" s="467"/>
      <c r="CH25" s="466"/>
      <c r="CI25" s="467"/>
      <c r="CJ25" s="475" t="s">
        <v>102</v>
      </c>
      <c r="CK25" s="545"/>
      <c r="CL25" s="478"/>
      <c r="CM25" s="479"/>
    </row>
    <row r="26" spans="1:91" s="1" customFormat="1" ht="12.75">
      <c r="A26" s="444" t="s">
        <v>83</v>
      </c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6"/>
      <c r="V26" s="442" t="s">
        <v>94</v>
      </c>
      <c r="W26" s="443"/>
      <c r="X26" s="442" t="s">
        <v>94</v>
      </c>
      <c r="Y26" s="443"/>
      <c r="Z26" s="442" t="s">
        <v>94</v>
      </c>
      <c r="AA26" s="443"/>
      <c r="AB26" s="442" t="s">
        <v>94</v>
      </c>
      <c r="AC26" s="443"/>
      <c r="AD26" s="466"/>
      <c r="AE26" s="467"/>
      <c r="AF26" s="466"/>
      <c r="AG26" s="467"/>
      <c r="AH26" s="466"/>
      <c r="AI26" s="467"/>
      <c r="AJ26" s="466"/>
      <c r="AK26" s="467"/>
      <c r="AL26" s="466"/>
      <c r="AM26" s="467"/>
      <c r="AN26" s="466"/>
      <c r="AO26" s="467"/>
      <c r="AP26" s="466"/>
      <c r="AQ26" s="467"/>
      <c r="AR26" s="466"/>
      <c r="AS26" s="467"/>
      <c r="AT26" s="466"/>
      <c r="AU26" s="467"/>
      <c r="AV26" s="466"/>
      <c r="AW26" s="467"/>
      <c r="AX26" s="466"/>
      <c r="AY26" s="467"/>
      <c r="AZ26" s="466"/>
      <c r="BA26" s="467"/>
      <c r="BB26" s="466"/>
      <c r="BC26" s="467"/>
      <c r="BD26" s="466"/>
      <c r="BE26" s="467"/>
      <c r="BF26" s="466"/>
      <c r="BG26" s="467"/>
      <c r="BH26" s="466"/>
      <c r="BI26" s="467"/>
      <c r="BJ26" s="466"/>
      <c r="BK26" s="467"/>
      <c r="BL26" s="466"/>
      <c r="BM26" s="467"/>
      <c r="BN26" s="466"/>
      <c r="BO26" s="467"/>
      <c r="BP26" s="466"/>
      <c r="BQ26" s="467"/>
      <c r="BR26" s="466"/>
      <c r="BS26" s="467"/>
      <c r="BT26" s="466"/>
      <c r="BU26" s="467"/>
      <c r="BV26" s="466"/>
      <c r="BW26" s="467"/>
      <c r="BX26" s="466"/>
      <c r="BY26" s="467"/>
      <c r="BZ26" s="466"/>
      <c r="CA26" s="467"/>
      <c r="CB26" s="466"/>
      <c r="CC26" s="509"/>
      <c r="CD26" s="514"/>
      <c r="CE26" s="515"/>
      <c r="CF26" s="509"/>
      <c r="CG26" s="467"/>
      <c r="CH26" s="466"/>
      <c r="CI26" s="467"/>
      <c r="CJ26" s="475" t="s">
        <v>117</v>
      </c>
      <c r="CK26" s="545"/>
      <c r="CL26" s="478"/>
      <c r="CM26" s="479"/>
    </row>
    <row r="27" spans="1:91" s="1" customFormat="1" ht="12.75">
      <c r="A27" s="444" t="s">
        <v>68</v>
      </c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6"/>
      <c r="V27" s="442" t="s">
        <v>94</v>
      </c>
      <c r="W27" s="443"/>
      <c r="X27" s="442" t="s">
        <v>94</v>
      </c>
      <c r="Y27" s="443"/>
      <c r="Z27" s="442" t="s">
        <v>94</v>
      </c>
      <c r="AA27" s="443"/>
      <c r="AB27" s="442" t="s">
        <v>94</v>
      </c>
      <c r="AC27" s="443"/>
      <c r="AD27" s="442" t="s">
        <v>94</v>
      </c>
      <c r="AE27" s="443"/>
      <c r="AF27" s="442" t="s">
        <v>94</v>
      </c>
      <c r="AG27" s="443"/>
      <c r="AH27" s="442" t="s">
        <v>94</v>
      </c>
      <c r="AI27" s="443"/>
      <c r="AJ27" s="442" t="s">
        <v>94</v>
      </c>
      <c r="AK27" s="443"/>
      <c r="AL27" s="442" t="s">
        <v>94</v>
      </c>
      <c r="AM27" s="443"/>
      <c r="AN27" s="442" t="s">
        <v>94</v>
      </c>
      <c r="AO27" s="443"/>
      <c r="AP27" s="442" t="s">
        <v>94</v>
      </c>
      <c r="AQ27" s="443"/>
      <c r="AR27" s="442" t="s">
        <v>94</v>
      </c>
      <c r="AS27" s="443"/>
      <c r="AT27" s="442" t="s">
        <v>94</v>
      </c>
      <c r="AU27" s="443"/>
      <c r="AV27" s="442" t="s">
        <v>94</v>
      </c>
      <c r="AW27" s="443"/>
      <c r="AX27" s="442" t="s">
        <v>94</v>
      </c>
      <c r="AY27" s="443"/>
      <c r="AZ27" s="442" t="s">
        <v>94</v>
      </c>
      <c r="BA27" s="443"/>
      <c r="BB27" s="442" t="s">
        <v>94</v>
      </c>
      <c r="BC27" s="443"/>
      <c r="BD27" s="442" t="s">
        <v>94</v>
      </c>
      <c r="BE27" s="443"/>
      <c r="BF27" s="442" t="s">
        <v>94</v>
      </c>
      <c r="BG27" s="443"/>
      <c r="BH27" s="442" t="s">
        <v>94</v>
      </c>
      <c r="BI27" s="443"/>
      <c r="BJ27" s="442" t="s">
        <v>94</v>
      </c>
      <c r="BK27" s="443"/>
      <c r="BL27" s="442" t="s">
        <v>94</v>
      </c>
      <c r="BM27" s="443"/>
      <c r="BN27" s="442" t="s">
        <v>94</v>
      </c>
      <c r="BO27" s="443"/>
      <c r="BP27" s="442" t="s">
        <v>94</v>
      </c>
      <c r="BQ27" s="443"/>
      <c r="BR27" s="466"/>
      <c r="BS27" s="467"/>
      <c r="BT27" s="466"/>
      <c r="BU27" s="467"/>
      <c r="BV27" s="466"/>
      <c r="BW27" s="467"/>
      <c r="BX27" s="466"/>
      <c r="BY27" s="467"/>
      <c r="BZ27" s="466"/>
      <c r="CA27" s="467"/>
      <c r="CB27" s="466"/>
      <c r="CC27" s="509"/>
      <c r="CD27" s="514"/>
      <c r="CE27" s="515"/>
      <c r="CF27" s="509"/>
      <c r="CG27" s="467"/>
      <c r="CH27" s="466"/>
      <c r="CI27" s="467"/>
      <c r="CJ27" s="475" t="s">
        <v>97</v>
      </c>
      <c r="CK27" s="545"/>
      <c r="CL27" s="478"/>
      <c r="CM27" s="479"/>
    </row>
    <row r="28" spans="1:91" s="1" customFormat="1" ht="12.75">
      <c r="A28" s="444" t="s">
        <v>70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6"/>
      <c r="V28" s="442" t="s">
        <v>94</v>
      </c>
      <c r="W28" s="443"/>
      <c r="X28" s="442" t="s">
        <v>94</v>
      </c>
      <c r="Y28" s="443"/>
      <c r="Z28" s="442" t="s">
        <v>94</v>
      </c>
      <c r="AA28" s="443"/>
      <c r="AB28" s="442" t="s">
        <v>94</v>
      </c>
      <c r="AC28" s="443"/>
      <c r="AD28" s="442" t="s">
        <v>94</v>
      </c>
      <c r="AE28" s="443"/>
      <c r="AF28" s="442" t="s">
        <v>94</v>
      </c>
      <c r="AG28" s="443"/>
      <c r="AH28" s="466"/>
      <c r="AI28" s="467"/>
      <c r="AJ28" s="466"/>
      <c r="AK28" s="467"/>
      <c r="AL28" s="466"/>
      <c r="AM28" s="467"/>
      <c r="AN28" s="466"/>
      <c r="AO28" s="467"/>
      <c r="AP28" s="466"/>
      <c r="AQ28" s="467"/>
      <c r="AR28" s="466"/>
      <c r="AS28" s="467"/>
      <c r="AT28" s="466"/>
      <c r="AU28" s="467"/>
      <c r="AV28" s="466"/>
      <c r="AW28" s="467"/>
      <c r="AX28" s="466"/>
      <c r="AY28" s="467"/>
      <c r="AZ28" s="466"/>
      <c r="BA28" s="467"/>
      <c r="BB28" s="466"/>
      <c r="BC28" s="467"/>
      <c r="BD28" s="466"/>
      <c r="BE28" s="467"/>
      <c r="BF28" s="466"/>
      <c r="BG28" s="467"/>
      <c r="BH28" s="466"/>
      <c r="BI28" s="467"/>
      <c r="BJ28" s="466"/>
      <c r="BK28" s="467"/>
      <c r="BL28" s="466"/>
      <c r="BM28" s="467"/>
      <c r="BN28" s="466"/>
      <c r="BO28" s="467"/>
      <c r="BP28" s="466"/>
      <c r="BQ28" s="467"/>
      <c r="BR28" s="466"/>
      <c r="BS28" s="467"/>
      <c r="BT28" s="466"/>
      <c r="BU28" s="467"/>
      <c r="BV28" s="466"/>
      <c r="BW28" s="467"/>
      <c r="BX28" s="466"/>
      <c r="BY28" s="467"/>
      <c r="BZ28" s="466"/>
      <c r="CA28" s="467"/>
      <c r="CB28" s="466"/>
      <c r="CC28" s="509"/>
      <c r="CD28" s="514"/>
      <c r="CE28" s="515"/>
      <c r="CF28" s="509"/>
      <c r="CG28" s="467"/>
      <c r="CH28" s="466"/>
      <c r="CI28" s="467"/>
      <c r="CJ28" s="475" t="s">
        <v>104</v>
      </c>
      <c r="CK28" s="545"/>
      <c r="CL28" s="478"/>
      <c r="CM28" s="479"/>
    </row>
    <row r="29" spans="1:91" s="1" customFormat="1" ht="12.75">
      <c r="A29" s="444" t="s">
        <v>60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6"/>
      <c r="V29" s="442" t="s">
        <v>94</v>
      </c>
      <c r="W29" s="443"/>
      <c r="X29" s="442" t="s">
        <v>94</v>
      </c>
      <c r="Y29" s="443"/>
      <c r="Z29" s="442" t="s">
        <v>94</v>
      </c>
      <c r="AA29" s="443"/>
      <c r="AB29" s="442" t="s">
        <v>94</v>
      </c>
      <c r="AC29" s="443"/>
      <c r="AD29" s="442" t="s">
        <v>94</v>
      </c>
      <c r="AE29" s="443"/>
      <c r="AF29" s="442" t="s">
        <v>94</v>
      </c>
      <c r="AG29" s="443"/>
      <c r="AH29" s="442" t="s">
        <v>94</v>
      </c>
      <c r="AI29" s="443"/>
      <c r="AJ29" s="442" t="s">
        <v>94</v>
      </c>
      <c r="AK29" s="443"/>
      <c r="AL29" s="442" t="s">
        <v>94</v>
      </c>
      <c r="AM29" s="443"/>
      <c r="AN29" s="442" t="s">
        <v>94</v>
      </c>
      <c r="AO29" s="443"/>
      <c r="AP29" s="442" t="s">
        <v>94</v>
      </c>
      <c r="AQ29" s="443"/>
      <c r="AR29" s="442" t="s">
        <v>94</v>
      </c>
      <c r="AS29" s="443"/>
      <c r="AT29" s="442" t="s">
        <v>94</v>
      </c>
      <c r="AU29" s="443"/>
      <c r="AV29" s="442" t="s">
        <v>94</v>
      </c>
      <c r="AW29" s="443"/>
      <c r="AX29" s="442" t="s">
        <v>94</v>
      </c>
      <c r="AY29" s="443"/>
      <c r="AZ29" s="442" t="s">
        <v>94</v>
      </c>
      <c r="BA29" s="443"/>
      <c r="BB29" s="442" t="s">
        <v>94</v>
      </c>
      <c r="BC29" s="443"/>
      <c r="BD29" s="442" t="s">
        <v>94</v>
      </c>
      <c r="BE29" s="443"/>
      <c r="BF29" s="442" t="s">
        <v>94</v>
      </c>
      <c r="BG29" s="443"/>
      <c r="BH29" s="442" t="s">
        <v>94</v>
      </c>
      <c r="BI29" s="443"/>
      <c r="BJ29" s="466"/>
      <c r="BK29" s="467"/>
      <c r="BL29" s="466"/>
      <c r="BM29" s="467"/>
      <c r="BN29" s="466"/>
      <c r="BO29" s="467"/>
      <c r="BP29" s="466"/>
      <c r="BQ29" s="467"/>
      <c r="BR29" s="466"/>
      <c r="BS29" s="467"/>
      <c r="BT29" s="466"/>
      <c r="BU29" s="467"/>
      <c r="BV29" s="466"/>
      <c r="BW29" s="467"/>
      <c r="BX29" s="466"/>
      <c r="BY29" s="467"/>
      <c r="BZ29" s="466"/>
      <c r="CA29" s="467"/>
      <c r="CB29" s="466"/>
      <c r="CC29" s="509"/>
      <c r="CD29" s="514"/>
      <c r="CE29" s="515"/>
      <c r="CF29" s="509"/>
      <c r="CG29" s="467"/>
      <c r="CH29" s="466"/>
      <c r="CI29" s="467"/>
      <c r="CJ29" s="475" t="s">
        <v>100</v>
      </c>
      <c r="CK29" s="545"/>
      <c r="CL29" s="478"/>
      <c r="CM29" s="479"/>
    </row>
    <row r="30" spans="1:91" s="1" customFormat="1" ht="12.75">
      <c r="A30" s="444" t="s">
        <v>81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6"/>
      <c r="V30" s="442" t="s">
        <v>94</v>
      </c>
      <c r="W30" s="443"/>
      <c r="X30" s="442" t="s">
        <v>94</v>
      </c>
      <c r="Y30" s="443"/>
      <c r="Z30" s="442" t="s">
        <v>94</v>
      </c>
      <c r="AA30" s="443"/>
      <c r="AB30" s="442" t="s">
        <v>94</v>
      </c>
      <c r="AC30" s="443"/>
      <c r="AD30" s="442" t="s">
        <v>94</v>
      </c>
      <c r="AE30" s="443"/>
      <c r="AF30" s="442" t="s">
        <v>94</v>
      </c>
      <c r="AG30" s="443"/>
      <c r="AH30" s="442" t="s">
        <v>94</v>
      </c>
      <c r="AI30" s="443"/>
      <c r="AJ30" s="442" t="s">
        <v>94</v>
      </c>
      <c r="AK30" s="443"/>
      <c r="AL30" s="442" t="s">
        <v>94</v>
      </c>
      <c r="AM30" s="443"/>
      <c r="AN30" s="442" t="s">
        <v>94</v>
      </c>
      <c r="AO30" s="443"/>
      <c r="AP30" s="466"/>
      <c r="AQ30" s="467"/>
      <c r="AR30" s="466"/>
      <c r="AS30" s="467"/>
      <c r="AT30" s="466"/>
      <c r="AU30" s="467"/>
      <c r="AV30" s="466"/>
      <c r="AW30" s="467"/>
      <c r="AX30" s="466"/>
      <c r="AY30" s="467"/>
      <c r="AZ30" s="466"/>
      <c r="BA30" s="467"/>
      <c r="BB30" s="466"/>
      <c r="BC30" s="467"/>
      <c r="BD30" s="466"/>
      <c r="BE30" s="467"/>
      <c r="BF30" s="466"/>
      <c r="BG30" s="467"/>
      <c r="BH30" s="466"/>
      <c r="BI30" s="467"/>
      <c r="BJ30" s="466"/>
      <c r="BK30" s="467"/>
      <c r="BL30" s="466"/>
      <c r="BM30" s="467"/>
      <c r="BN30" s="466"/>
      <c r="BO30" s="467"/>
      <c r="BP30" s="466"/>
      <c r="BQ30" s="467"/>
      <c r="BR30" s="466"/>
      <c r="BS30" s="467"/>
      <c r="BT30" s="466"/>
      <c r="BU30" s="467"/>
      <c r="BV30" s="466"/>
      <c r="BW30" s="467"/>
      <c r="BX30" s="466"/>
      <c r="BY30" s="467"/>
      <c r="BZ30" s="466"/>
      <c r="CA30" s="467"/>
      <c r="CB30" s="466"/>
      <c r="CC30" s="509"/>
      <c r="CD30" s="514"/>
      <c r="CE30" s="515"/>
      <c r="CF30" s="509"/>
      <c r="CG30" s="467"/>
      <c r="CH30" s="466"/>
      <c r="CI30" s="467"/>
      <c r="CJ30" s="475" t="s">
        <v>103</v>
      </c>
      <c r="CK30" s="545"/>
      <c r="CL30" s="478"/>
      <c r="CM30" s="479"/>
    </row>
    <row r="31" spans="1:91" s="1" customFormat="1" ht="12.75">
      <c r="A31" s="444" t="s">
        <v>61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6"/>
      <c r="V31" s="442" t="s">
        <v>94</v>
      </c>
      <c r="W31" s="443"/>
      <c r="X31" s="442" t="s">
        <v>94</v>
      </c>
      <c r="Y31" s="443"/>
      <c r="Z31" s="466"/>
      <c r="AA31" s="467"/>
      <c r="AB31" s="466"/>
      <c r="AC31" s="467"/>
      <c r="AD31" s="466"/>
      <c r="AE31" s="467"/>
      <c r="AF31" s="466"/>
      <c r="AG31" s="467"/>
      <c r="AH31" s="466"/>
      <c r="AI31" s="467"/>
      <c r="AJ31" s="466"/>
      <c r="AK31" s="467"/>
      <c r="AL31" s="466"/>
      <c r="AM31" s="467"/>
      <c r="AN31" s="466"/>
      <c r="AO31" s="467"/>
      <c r="AP31" s="466"/>
      <c r="AQ31" s="467"/>
      <c r="AR31" s="466"/>
      <c r="AS31" s="467"/>
      <c r="AT31" s="466"/>
      <c r="AU31" s="467"/>
      <c r="AV31" s="466"/>
      <c r="AW31" s="467"/>
      <c r="AX31" s="466"/>
      <c r="AY31" s="467"/>
      <c r="AZ31" s="466"/>
      <c r="BA31" s="467"/>
      <c r="BB31" s="466"/>
      <c r="BC31" s="467"/>
      <c r="BD31" s="466"/>
      <c r="BE31" s="467"/>
      <c r="BF31" s="466"/>
      <c r="BG31" s="467"/>
      <c r="BH31" s="466"/>
      <c r="BI31" s="467"/>
      <c r="BJ31" s="466"/>
      <c r="BK31" s="467"/>
      <c r="BL31" s="466"/>
      <c r="BM31" s="467"/>
      <c r="BN31" s="466"/>
      <c r="BO31" s="467"/>
      <c r="BP31" s="466"/>
      <c r="BQ31" s="467"/>
      <c r="BR31" s="466"/>
      <c r="BS31" s="467"/>
      <c r="BT31" s="466"/>
      <c r="BU31" s="467"/>
      <c r="BV31" s="466"/>
      <c r="BW31" s="467"/>
      <c r="BX31" s="466"/>
      <c r="BY31" s="467"/>
      <c r="BZ31" s="466"/>
      <c r="CA31" s="467"/>
      <c r="CB31" s="466"/>
      <c r="CC31" s="509"/>
      <c r="CD31" s="514"/>
      <c r="CE31" s="515"/>
      <c r="CF31" s="509"/>
      <c r="CG31" s="467"/>
      <c r="CH31" s="466"/>
      <c r="CI31" s="467"/>
      <c r="CJ31" s="475" t="s">
        <v>118</v>
      </c>
      <c r="CK31" s="545"/>
      <c r="CL31" s="478"/>
      <c r="CM31" s="479"/>
    </row>
    <row r="32" spans="1:91" s="1" customFormat="1" ht="12.75">
      <c r="A32" s="444" t="s">
        <v>62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6"/>
      <c r="V32" s="571" t="s">
        <v>94</v>
      </c>
      <c r="W32" s="443"/>
      <c r="X32" s="442" t="s">
        <v>94</v>
      </c>
      <c r="Y32" s="443"/>
      <c r="Z32" s="442" t="s">
        <v>94</v>
      </c>
      <c r="AA32" s="443"/>
      <c r="AB32" s="442" t="s">
        <v>94</v>
      </c>
      <c r="AC32" s="443"/>
      <c r="AD32" s="442" t="s">
        <v>94</v>
      </c>
      <c r="AE32" s="443"/>
      <c r="AF32" s="442" t="s">
        <v>94</v>
      </c>
      <c r="AG32" s="443"/>
      <c r="AH32" s="442" t="s">
        <v>94</v>
      </c>
      <c r="AI32" s="443"/>
      <c r="AJ32" s="442" t="s">
        <v>94</v>
      </c>
      <c r="AK32" s="443"/>
      <c r="AL32" s="442" t="s">
        <v>94</v>
      </c>
      <c r="AM32" s="443"/>
      <c r="AN32" s="442" t="s">
        <v>94</v>
      </c>
      <c r="AO32" s="443"/>
      <c r="AP32" s="442" t="s">
        <v>94</v>
      </c>
      <c r="AQ32" s="443"/>
      <c r="AR32" s="442" t="s">
        <v>94</v>
      </c>
      <c r="AS32" s="443"/>
      <c r="AT32" s="442" t="s">
        <v>94</v>
      </c>
      <c r="AU32" s="443"/>
      <c r="AV32" s="442" t="s">
        <v>94</v>
      </c>
      <c r="AW32" s="443"/>
      <c r="AX32" s="442" t="s">
        <v>94</v>
      </c>
      <c r="AY32" s="443"/>
      <c r="AZ32" s="442" t="s">
        <v>94</v>
      </c>
      <c r="BA32" s="443"/>
      <c r="BB32" s="442" t="s">
        <v>94</v>
      </c>
      <c r="BC32" s="443"/>
      <c r="BD32" s="442" t="s">
        <v>94</v>
      </c>
      <c r="BE32" s="443"/>
      <c r="BF32" s="442" t="s">
        <v>94</v>
      </c>
      <c r="BG32" s="443"/>
      <c r="BH32" s="442" t="s">
        <v>94</v>
      </c>
      <c r="BI32" s="443"/>
      <c r="BJ32" s="442" t="s">
        <v>94</v>
      </c>
      <c r="BK32" s="443"/>
      <c r="BL32" s="442" t="s">
        <v>94</v>
      </c>
      <c r="BM32" s="443"/>
      <c r="BN32" s="442" t="s">
        <v>94</v>
      </c>
      <c r="BO32" s="443"/>
      <c r="BP32" s="442" t="s">
        <v>94</v>
      </c>
      <c r="BQ32" s="443"/>
      <c r="BR32" s="442" t="s">
        <v>94</v>
      </c>
      <c r="BS32" s="443"/>
      <c r="BT32" s="442" t="s">
        <v>94</v>
      </c>
      <c r="BU32" s="443"/>
      <c r="BV32" s="442" t="s">
        <v>94</v>
      </c>
      <c r="BW32" s="443"/>
      <c r="BX32" s="442" t="s">
        <v>94</v>
      </c>
      <c r="BY32" s="443"/>
      <c r="BZ32" s="442" t="s">
        <v>94</v>
      </c>
      <c r="CA32" s="443"/>
      <c r="CB32" s="442" t="s">
        <v>94</v>
      </c>
      <c r="CC32" s="443"/>
      <c r="CD32" s="514"/>
      <c r="CE32" s="515"/>
      <c r="CF32" s="466"/>
      <c r="CG32" s="467"/>
      <c r="CH32" s="466"/>
      <c r="CI32" s="577"/>
      <c r="CJ32" s="475" t="s">
        <v>95</v>
      </c>
      <c r="CK32" s="545"/>
      <c r="CL32" s="96"/>
      <c r="CM32" s="97"/>
    </row>
    <row r="33" spans="1:91" s="1" customFormat="1" ht="12.75">
      <c r="A33" s="444" t="s">
        <v>67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6"/>
      <c r="V33" s="442" t="s">
        <v>94</v>
      </c>
      <c r="W33" s="443"/>
      <c r="X33" s="442" t="s">
        <v>94</v>
      </c>
      <c r="Y33" s="443"/>
      <c r="Z33" s="442" t="s">
        <v>94</v>
      </c>
      <c r="AA33" s="443"/>
      <c r="AB33" s="442" t="s">
        <v>94</v>
      </c>
      <c r="AC33" s="443"/>
      <c r="AD33" s="442" t="s">
        <v>94</v>
      </c>
      <c r="AE33" s="443"/>
      <c r="AF33" s="442" t="s">
        <v>94</v>
      </c>
      <c r="AG33" s="443"/>
      <c r="AH33" s="442" t="s">
        <v>94</v>
      </c>
      <c r="AI33" s="443"/>
      <c r="AJ33" s="442" t="s">
        <v>94</v>
      </c>
      <c r="AK33" s="443"/>
      <c r="AL33" s="442" t="s">
        <v>94</v>
      </c>
      <c r="AM33" s="443"/>
      <c r="AN33" s="442" t="s">
        <v>94</v>
      </c>
      <c r="AO33" s="443"/>
      <c r="AP33" s="442" t="s">
        <v>94</v>
      </c>
      <c r="AQ33" s="443"/>
      <c r="AR33" s="442" t="s">
        <v>94</v>
      </c>
      <c r="AS33" s="443"/>
      <c r="AT33" s="442" t="s">
        <v>94</v>
      </c>
      <c r="AU33" s="443"/>
      <c r="AV33" s="442" t="s">
        <v>94</v>
      </c>
      <c r="AW33" s="443"/>
      <c r="AX33" s="442" t="s">
        <v>94</v>
      </c>
      <c r="AY33" s="443"/>
      <c r="AZ33" s="442" t="s">
        <v>94</v>
      </c>
      <c r="BA33" s="443"/>
      <c r="BB33" s="442" t="s">
        <v>94</v>
      </c>
      <c r="BC33" s="443"/>
      <c r="BD33" s="442" t="s">
        <v>94</v>
      </c>
      <c r="BE33" s="443"/>
      <c r="BF33" s="442" t="s">
        <v>94</v>
      </c>
      <c r="BG33" s="443"/>
      <c r="BH33" s="442" t="s">
        <v>94</v>
      </c>
      <c r="BI33" s="443"/>
      <c r="BJ33" s="442" t="s">
        <v>94</v>
      </c>
      <c r="BK33" s="443"/>
      <c r="BL33" s="442" t="s">
        <v>94</v>
      </c>
      <c r="BM33" s="443"/>
      <c r="BN33" s="442" t="s">
        <v>94</v>
      </c>
      <c r="BO33" s="443"/>
      <c r="BP33" s="442" t="s">
        <v>94</v>
      </c>
      <c r="BQ33" s="443"/>
      <c r="BR33" s="466"/>
      <c r="BS33" s="467"/>
      <c r="BT33" s="466"/>
      <c r="BU33" s="467"/>
      <c r="BV33" s="466"/>
      <c r="BW33" s="467"/>
      <c r="BX33" s="466"/>
      <c r="BY33" s="467"/>
      <c r="BZ33" s="466"/>
      <c r="CA33" s="467"/>
      <c r="CB33" s="466"/>
      <c r="CC33" s="509"/>
      <c r="CD33" s="514"/>
      <c r="CE33" s="515"/>
      <c r="CF33" s="509"/>
      <c r="CG33" s="467"/>
      <c r="CH33" s="466"/>
      <c r="CI33" s="467"/>
      <c r="CJ33" s="475" t="s">
        <v>98</v>
      </c>
      <c r="CK33" s="545"/>
      <c r="CL33" s="478"/>
      <c r="CM33" s="479"/>
    </row>
    <row r="34" spans="1:91" s="1" customFormat="1" ht="13.5" thickBot="1">
      <c r="A34" s="519" t="s">
        <v>109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1"/>
      <c r="V34" s="517" t="s">
        <v>94</v>
      </c>
      <c r="W34" s="518"/>
      <c r="X34" s="517" t="s">
        <v>94</v>
      </c>
      <c r="Y34" s="518"/>
      <c r="Z34" s="517" t="s">
        <v>94</v>
      </c>
      <c r="AA34" s="518"/>
      <c r="AB34" s="517" t="s">
        <v>94</v>
      </c>
      <c r="AC34" s="518"/>
      <c r="AD34" s="517" t="s">
        <v>94</v>
      </c>
      <c r="AE34" s="518"/>
      <c r="AF34" s="517" t="s">
        <v>94</v>
      </c>
      <c r="AG34" s="518"/>
      <c r="AH34" s="517" t="s">
        <v>94</v>
      </c>
      <c r="AI34" s="518"/>
      <c r="AJ34" s="517" t="s">
        <v>94</v>
      </c>
      <c r="AK34" s="518"/>
      <c r="AL34" s="517" t="s">
        <v>94</v>
      </c>
      <c r="AM34" s="518"/>
      <c r="AN34" s="517" t="s">
        <v>94</v>
      </c>
      <c r="AO34" s="518"/>
      <c r="AP34" s="517" t="s">
        <v>94</v>
      </c>
      <c r="AQ34" s="518"/>
      <c r="AR34" s="517" t="s">
        <v>94</v>
      </c>
      <c r="AS34" s="518"/>
      <c r="AT34" s="517" t="s">
        <v>94</v>
      </c>
      <c r="AU34" s="518"/>
      <c r="AV34" s="517" t="s">
        <v>94</v>
      </c>
      <c r="AW34" s="518"/>
      <c r="AX34" s="522"/>
      <c r="AY34" s="523"/>
      <c r="AZ34" s="522"/>
      <c r="BA34" s="523"/>
      <c r="BB34" s="522"/>
      <c r="BC34" s="523"/>
      <c r="BD34" s="522"/>
      <c r="BE34" s="523"/>
      <c r="BF34" s="522"/>
      <c r="BG34" s="523"/>
      <c r="BH34" s="522"/>
      <c r="BI34" s="523"/>
      <c r="BJ34" s="522"/>
      <c r="BK34" s="523"/>
      <c r="BL34" s="522"/>
      <c r="BM34" s="523"/>
      <c r="BN34" s="522"/>
      <c r="BO34" s="523"/>
      <c r="BP34" s="522"/>
      <c r="BQ34" s="523"/>
      <c r="BR34" s="522"/>
      <c r="BS34" s="523"/>
      <c r="BT34" s="522"/>
      <c r="BU34" s="523"/>
      <c r="BV34" s="522"/>
      <c r="BW34" s="523"/>
      <c r="BX34" s="522"/>
      <c r="BY34" s="523"/>
      <c r="BZ34" s="522"/>
      <c r="CA34" s="523"/>
      <c r="CB34" s="522"/>
      <c r="CC34" s="559"/>
      <c r="CD34" s="560"/>
      <c r="CE34" s="561"/>
      <c r="CF34" s="559"/>
      <c r="CG34" s="523"/>
      <c r="CH34" s="522"/>
      <c r="CI34" s="523"/>
      <c r="CJ34" s="287" t="s">
        <v>101</v>
      </c>
      <c r="CK34" s="562"/>
      <c r="CL34" s="478"/>
      <c r="CM34" s="479"/>
    </row>
    <row r="35" spans="1:87" s="1" customFormat="1" ht="14.25" thickBot="1" thickTop="1">
      <c r="A35" s="5"/>
      <c r="V35" s="187">
        <v>33</v>
      </c>
      <c r="W35" s="186"/>
      <c r="X35" s="185">
        <v>32</v>
      </c>
      <c r="Y35" s="186"/>
      <c r="Z35" s="185">
        <v>31</v>
      </c>
      <c r="AA35" s="186"/>
      <c r="AB35" s="185">
        <v>30</v>
      </c>
      <c r="AC35" s="186"/>
      <c r="AD35" s="185">
        <v>29</v>
      </c>
      <c r="AE35" s="186"/>
      <c r="AF35" s="185">
        <v>28</v>
      </c>
      <c r="AG35" s="186"/>
      <c r="AH35" s="185">
        <v>27</v>
      </c>
      <c r="AI35" s="186"/>
      <c r="AJ35" s="185">
        <v>26</v>
      </c>
      <c r="AK35" s="186"/>
      <c r="AL35" s="185">
        <v>25</v>
      </c>
      <c r="AM35" s="186"/>
      <c r="AN35" s="185">
        <v>24</v>
      </c>
      <c r="AO35" s="186"/>
      <c r="AP35" s="185">
        <v>23</v>
      </c>
      <c r="AQ35" s="186"/>
      <c r="AR35" s="185">
        <v>22</v>
      </c>
      <c r="AS35" s="186"/>
      <c r="AT35" s="480">
        <v>21</v>
      </c>
      <c r="AU35" s="186"/>
      <c r="AV35" s="185">
        <v>20</v>
      </c>
      <c r="AW35" s="186"/>
      <c r="AX35" s="185">
        <v>19</v>
      </c>
      <c r="AY35" s="186"/>
      <c r="AZ35" s="185">
        <v>18</v>
      </c>
      <c r="BA35" s="186"/>
      <c r="BB35" s="185">
        <v>17</v>
      </c>
      <c r="BC35" s="186"/>
      <c r="BD35" s="185">
        <v>16</v>
      </c>
      <c r="BE35" s="186"/>
      <c r="BF35" s="185">
        <v>15</v>
      </c>
      <c r="BG35" s="186"/>
      <c r="BH35" s="185">
        <v>14</v>
      </c>
      <c r="BI35" s="186"/>
      <c r="BJ35" s="185">
        <v>13</v>
      </c>
      <c r="BK35" s="186"/>
      <c r="BL35" s="185">
        <v>12</v>
      </c>
      <c r="BM35" s="186"/>
      <c r="BN35" s="185">
        <v>11</v>
      </c>
      <c r="BO35" s="186"/>
      <c r="BP35" s="185">
        <v>10</v>
      </c>
      <c r="BQ35" s="186"/>
      <c r="BR35" s="185">
        <v>9</v>
      </c>
      <c r="BS35" s="186"/>
      <c r="BT35" s="185">
        <v>8</v>
      </c>
      <c r="BU35" s="186"/>
      <c r="BV35" s="185">
        <v>7</v>
      </c>
      <c r="BW35" s="186"/>
      <c r="BX35" s="185">
        <v>6</v>
      </c>
      <c r="BY35" s="186"/>
      <c r="BZ35" s="185">
        <v>5</v>
      </c>
      <c r="CA35" s="186"/>
      <c r="CB35" s="185">
        <v>4</v>
      </c>
      <c r="CC35" s="468"/>
      <c r="CD35" s="185">
        <v>3</v>
      </c>
      <c r="CE35" s="186"/>
      <c r="CF35" s="480">
        <v>2</v>
      </c>
      <c r="CG35" s="186"/>
      <c r="CH35" s="185">
        <v>1</v>
      </c>
      <c r="CI35" s="186"/>
    </row>
    <row r="36" spans="1:87" s="1" customFormat="1" ht="14.25" thickBot="1" thickTop="1">
      <c r="A36" s="5"/>
      <c r="AU36" s="60"/>
      <c r="AV36" s="60"/>
      <c r="AW36" s="60"/>
      <c r="AX36" s="60"/>
      <c r="AY36" s="60"/>
      <c r="AZ36" s="73"/>
      <c r="BA36" s="73"/>
      <c r="BB36" s="73"/>
      <c r="BC36" s="73"/>
      <c r="BX36" s="228" t="s">
        <v>107</v>
      </c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</row>
    <row r="37" spans="1:58" s="1" customFormat="1" ht="18" thickBot="1" thickTop="1">
      <c r="A37" s="74" t="s">
        <v>6</v>
      </c>
      <c r="AR37" s="248" t="s">
        <v>9</v>
      </c>
      <c r="AS37" s="249"/>
      <c r="AT37" s="249"/>
      <c r="AU37" s="249"/>
      <c r="AV37" s="250"/>
      <c r="AW37" s="248" t="s">
        <v>10</v>
      </c>
      <c r="AX37" s="249"/>
      <c r="AY37" s="249"/>
      <c r="AZ37" s="249"/>
      <c r="BA37" s="250"/>
      <c r="BB37" s="248" t="s">
        <v>11</v>
      </c>
      <c r="BC37" s="249"/>
      <c r="BD37" s="249"/>
      <c r="BE37" s="249"/>
      <c r="BF37" s="250"/>
    </row>
    <row r="38" spans="1:58" s="1" customFormat="1" ht="13.5" thickTop="1">
      <c r="A38" s="360" t="s">
        <v>42</v>
      </c>
      <c r="B38" s="361"/>
      <c r="C38" s="362"/>
      <c r="D38" s="363" t="s">
        <v>43</v>
      </c>
      <c r="E38" s="364"/>
      <c r="F38" s="364"/>
      <c r="G38" s="365"/>
      <c r="H38" s="366" t="s">
        <v>62</v>
      </c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8"/>
      <c r="X38" s="10" t="s">
        <v>5</v>
      </c>
      <c r="Y38" s="363" t="s">
        <v>44</v>
      </c>
      <c r="Z38" s="364"/>
      <c r="AA38" s="364"/>
      <c r="AB38" s="365"/>
      <c r="AC38" s="366" t="s">
        <v>105</v>
      </c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9"/>
      <c r="AR38" s="524">
        <v>9</v>
      </c>
      <c r="AS38" s="328"/>
      <c r="AT38" s="8" t="s">
        <v>5</v>
      </c>
      <c r="AU38" s="328">
        <v>3</v>
      </c>
      <c r="AV38" s="525"/>
      <c r="AW38" s="524">
        <v>7</v>
      </c>
      <c r="AX38" s="328"/>
      <c r="AY38" s="8" t="s">
        <v>5</v>
      </c>
      <c r="AZ38" s="328">
        <v>1</v>
      </c>
      <c r="BA38" s="525"/>
      <c r="BB38" s="524" t="s">
        <v>130</v>
      </c>
      <c r="BC38" s="328"/>
      <c r="BD38" s="3" t="s">
        <v>5</v>
      </c>
      <c r="BE38" s="328" t="s">
        <v>130</v>
      </c>
      <c r="BF38" s="525"/>
    </row>
    <row r="39" spans="1:58" s="1" customFormat="1" ht="12.75">
      <c r="A39" s="526" t="s">
        <v>45</v>
      </c>
      <c r="B39" s="527"/>
      <c r="C39" s="528"/>
      <c r="D39" s="529" t="s">
        <v>46</v>
      </c>
      <c r="E39" s="530"/>
      <c r="F39" s="530"/>
      <c r="G39" s="531"/>
      <c r="H39" s="538" t="s">
        <v>127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76"/>
      <c r="X39" s="14" t="s">
        <v>5</v>
      </c>
      <c r="Y39" s="529" t="s">
        <v>47</v>
      </c>
      <c r="Z39" s="530"/>
      <c r="AA39" s="530"/>
      <c r="AB39" s="531"/>
      <c r="AC39" s="532" t="s">
        <v>126</v>
      </c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5"/>
      <c r="AR39" s="536">
        <v>9</v>
      </c>
      <c r="AS39" s="453"/>
      <c r="AT39" s="13" t="s">
        <v>5</v>
      </c>
      <c r="AU39" s="453">
        <v>1</v>
      </c>
      <c r="AV39" s="537"/>
      <c r="AW39" s="536">
        <v>6</v>
      </c>
      <c r="AX39" s="453"/>
      <c r="AY39" s="13" t="s">
        <v>5</v>
      </c>
      <c r="AZ39" s="453">
        <v>2</v>
      </c>
      <c r="BA39" s="537"/>
      <c r="BB39" s="536" t="s">
        <v>130</v>
      </c>
      <c r="BC39" s="453"/>
      <c r="BD39" s="70" t="s">
        <v>5</v>
      </c>
      <c r="BE39" s="453" t="s">
        <v>130</v>
      </c>
      <c r="BF39" s="537"/>
    </row>
    <row r="40" spans="1:58" s="1" customFormat="1" ht="12.75">
      <c r="A40" s="526" t="s">
        <v>19</v>
      </c>
      <c r="B40" s="527"/>
      <c r="C40" s="528"/>
      <c r="D40" s="529" t="s">
        <v>48</v>
      </c>
      <c r="E40" s="530"/>
      <c r="F40" s="530"/>
      <c r="G40" s="531"/>
      <c r="H40" s="532" t="s">
        <v>68</v>
      </c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534"/>
      <c r="X40" s="15" t="s">
        <v>5</v>
      </c>
      <c r="Y40" s="529" t="s">
        <v>49</v>
      </c>
      <c r="Z40" s="530"/>
      <c r="AA40" s="530"/>
      <c r="AB40" s="531"/>
      <c r="AC40" s="538" t="s">
        <v>60</v>
      </c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40"/>
      <c r="AR40" s="536">
        <v>4</v>
      </c>
      <c r="AS40" s="453"/>
      <c r="AT40" s="13" t="s">
        <v>5</v>
      </c>
      <c r="AU40" s="453">
        <v>7</v>
      </c>
      <c r="AV40" s="537"/>
      <c r="AW40" s="536">
        <v>4</v>
      </c>
      <c r="AX40" s="453"/>
      <c r="AY40" s="13" t="s">
        <v>5</v>
      </c>
      <c r="AZ40" s="453">
        <v>1</v>
      </c>
      <c r="BA40" s="537"/>
      <c r="BB40" s="536">
        <v>1</v>
      </c>
      <c r="BC40" s="453"/>
      <c r="BD40" s="70" t="s">
        <v>5</v>
      </c>
      <c r="BE40" s="453">
        <v>1</v>
      </c>
      <c r="BF40" s="537"/>
    </row>
    <row r="41" spans="1:58" s="1" customFormat="1" ht="13.5" thickBot="1">
      <c r="A41" s="373" t="s">
        <v>20</v>
      </c>
      <c r="B41" s="374"/>
      <c r="C41" s="375"/>
      <c r="D41" s="376" t="s">
        <v>50</v>
      </c>
      <c r="E41" s="377"/>
      <c r="F41" s="377"/>
      <c r="G41" s="378"/>
      <c r="H41" s="379" t="s">
        <v>67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1"/>
      <c r="X41" s="9" t="s">
        <v>5</v>
      </c>
      <c r="Y41" s="376" t="s">
        <v>51</v>
      </c>
      <c r="Z41" s="377"/>
      <c r="AA41" s="377"/>
      <c r="AB41" s="378"/>
      <c r="AC41" s="379" t="s">
        <v>124</v>
      </c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2"/>
      <c r="AR41" s="420">
        <v>2</v>
      </c>
      <c r="AS41" s="263"/>
      <c r="AT41" s="4" t="s">
        <v>5</v>
      </c>
      <c r="AU41" s="263">
        <v>5</v>
      </c>
      <c r="AV41" s="541"/>
      <c r="AW41" s="420">
        <v>4</v>
      </c>
      <c r="AX41" s="263"/>
      <c r="AY41" s="4" t="s">
        <v>5</v>
      </c>
      <c r="AZ41" s="263">
        <v>1</v>
      </c>
      <c r="BA41" s="541"/>
      <c r="BB41" s="420">
        <v>0</v>
      </c>
      <c r="BC41" s="263"/>
      <c r="BD41" s="4" t="s">
        <v>5</v>
      </c>
      <c r="BE41" s="263">
        <v>1</v>
      </c>
      <c r="BF41" s="541"/>
    </row>
    <row r="42" spans="1:58" s="1" customFormat="1" ht="14.25" thickBot="1" thickTop="1">
      <c r="A42" s="5"/>
      <c r="AJ42" s="542"/>
      <c r="AK42" s="542"/>
      <c r="AL42" s="542"/>
      <c r="AM42" s="542"/>
      <c r="AN42" s="542"/>
      <c r="AO42" s="542"/>
      <c r="AP42" s="542"/>
      <c r="AQ42" s="542"/>
      <c r="AR42" s="543"/>
      <c r="AS42" s="542"/>
      <c r="AT42" s="41"/>
      <c r="AU42" s="543"/>
      <c r="AV42" s="542"/>
      <c r="AW42" s="543"/>
      <c r="AX42" s="542"/>
      <c r="AY42" s="41"/>
      <c r="AZ42" s="543"/>
      <c r="BA42" s="542"/>
      <c r="BB42" s="544"/>
      <c r="BC42" s="544"/>
      <c r="BE42" s="544"/>
      <c r="BF42" s="544"/>
    </row>
    <row r="43" spans="1:58" s="1" customFormat="1" ht="18" thickBot="1" thickTop="1">
      <c r="A43" s="74" t="s">
        <v>8</v>
      </c>
      <c r="AR43" s="248" t="s">
        <v>9</v>
      </c>
      <c r="AS43" s="249"/>
      <c r="AT43" s="249"/>
      <c r="AU43" s="249"/>
      <c r="AV43" s="250"/>
      <c r="AW43" s="248" t="s">
        <v>10</v>
      </c>
      <c r="AX43" s="249"/>
      <c r="AY43" s="249"/>
      <c r="AZ43" s="249"/>
      <c r="BA43" s="250"/>
      <c r="BB43" s="248" t="s">
        <v>11</v>
      </c>
      <c r="BC43" s="249"/>
      <c r="BD43" s="249"/>
      <c r="BE43" s="249"/>
      <c r="BF43" s="250"/>
    </row>
    <row r="44" spans="1:58" s="1" customFormat="1" ht="13.5" thickTop="1">
      <c r="A44" s="360" t="s">
        <v>21</v>
      </c>
      <c r="B44" s="361"/>
      <c r="C44" s="362"/>
      <c r="D44" s="363" t="s">
        <v>52</v>
      </c>
      <c r="E44" s="364"/>
      <c r="F44" s="364"/>
      <c r="G44" s="364"/>
      <c r="H44" s="365"/>
      <c r="I44" s="366" t="s">
        <v>138</v>
      </c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X44" s="10" t="s">
        <v>5</v>
      </c>
      <c r="Y44" s="363" t="s">
        <v>23</v>
      </c>
      <c r="Z44" s="364"/>
      <c r="AA44" s="364"/>
      <c r="AB44" s="364"/>
      <c r="AC44" s="365"/>
      <c r="AD44" s="366" t="s">
        <v>137</v>
      </c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9"/>
      <c r="AR44" s="370">
        <v>4</v>
      </c>
      <c r="AS44" s="371"/>
      <c r="AT44" s="8" t="s">
        <v>5</v>
      </c>
      <c r="AU44" s="371">
        <v>2</v>
      </c>
      <c r="AV44" s="372"/>
      <c r="AW44" s="370">
        <v>1</v>
      </c>
      <c r="AX44" s="371"/>
      <c r="AY44" s="8" t="s">
        <v>5</v>
      </c>
      <c r="AZ44" s="371">
        <v>2</v>
      </c>
      <c r="BA44" s="372"/>
      <c r="BB44" s="370">
        <v>3</v>
      </c>
      <c r="BC44" s="371"/>
      <c r="BD44" s="3" t="s">
        <v>5</v>
      </c>
      <c r="BE44" s="371">
        <v>2</v>
      </c>
      <c r="BF44" s="372"/>
    </row>
    <row r="45" spans="1:58" s="1" customFormat="1" ht="13.5" thickBot="1">
      <c r="A45" s="373" t="s">
        <v>22</v>
      </c>
      <c r="B45" s="374"/>
      <c r="C45" s="375"/>
      <c r="D45" s="376" t="s">
        <v>53</v>
      </c>
      <c r="E45" s="377"/>
      <c r="F45" s="377"/>
      <c r="G45" s="377"/>
      <c r="H45" s="378"/>
      <c r="I45" s="379" t="s">
        <v>62</v>
      </c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1"/>
      <c r="X45" s="9" t="s">
        <v>5</v>
      </c>
      <c r="Y45" s="376" t="s">
        <v>25</v>
      </c>
      <c r="Z45" s="377"/>
      <c r="AA45" s="377"/>
      <c r="AB45" s="377"/>
      <c r="AC45" s="378"/>
      <c r="AD45" s="379" t="s">
        <v>133</v>
      </c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2"/>
      <c r="AR45" s="383">
        <v>2</v>
      </c>
      <c r="AS45" s="384"/>
      <c r="AT45" s="4" t="s">
        <v>5</v>
      </c>
      <c r="AU45" s="384">
        <v>0</v>
      </c>
      <c r="AV45" s="385"/>
      <c r="AW45" s="383">
        <v>3</v>
      </c>
      <c r="AX45" s="384"/>
      <c r="AY45" s="4" t="s">
        <v>5</v>
      </c>
      <c r="AZ45" s="384">
        <v>1</v>
      </c>
      <c r="BA45" s="385"/>
      <c r="BB45" s="383" t="s">
        <v>130</v>
      </c>
      <c r="BC45" s="384"/>
      <c r="BD45" s="75" t="s">
        <v>5</v>
      </c>
      <c r="BE45" s="384" t="s">
        <v>130</v>
      </c>
      <c r="BF45" s="385"/>
    </row>
    <row r="46" spans="36:58" s="1" customFormat="1" ht="14.25" thickBot="1" thickTop="1">
      <c r="AJ46" s="542"/>
      <c r="AK46" s="542"/>
      <c r="AL46" s="542"/>
      <c r="AM46" s="542"/>
      <c r="AN46" s="542"/>
      <c r="AO46" s="542"/>
      <c r="AP46" s="542"/>
      <c r="AQ46" s="542"/>
      <c r="AR46" s="543"/>
      <c r="AS46" s="542"/>
      <c r="AT46" s="41"/>
      <c r="AU46" s="543"/>
      <c r="AV46" s="542"/>
      <c r="AW46" s="543"/>
      <c r="AX46" s="542"/>
      <c r="AY46" s="41"/>
      <c r="AZ46" s="543"/>
      <c r="BA46" s="542"/>
      <c r="BB46" s="3"/>
      <c r="BC46" s="3"/>
      <c r="BD46" s="3"/>
      <c r="BE46" s="3"/>
      <c r="BF46" s="3"/>
    </row>
    <row r="47" spans="1:58" s="1" customFormat="1" ht="18" thickBot="1" thickTop="1">
      <c r="A47" s="74" t="s">
        <v>17</v>
      </c>
      <c r="AR47" s="248" t="s">
        <v>9</v>
      </c>
      <c r="AS47" s="249"/>
      <c r="AT47" s="249"/>
      <c r="AU47" s="249"/>
      <c r="AV47" s="250"/>
      <c r="AW47" s="248" t="s">
        <v>10</v>
      </c>
      <c r="AX47" s="249"/>
      <c r="AY47" s="249"/>
      <c r="AZ47" s="249"/>
      <c r="BA47" s="250"/>
      <c r="BB47" s="248" t="s">
        <v>11</v>
      </c>
      <c r="BC47" s="249"/>
      <c r="BD47" s="249"/>
      <c r="BE47" s="249"/>
      <c r="BF47" s="250"/>
    </row>
    <row r="48" spans="1:58" s="1" customFormat="1" ht="14.25" thickBot="1" thickTop="1">
      <c r="A48" s="346" t="s">
        <v>12</v>
      </c>
      <c r="B48" s="344"/>
      <c r="C48" s="345"/>
      <c r="D48" s="386" t="s">
        <v>26</v>
      </c>
      <c r="E48" s="387"/>
      <c r="F48" s="387"/>
      <c r="G48" s="387"/>
      <c r="H48" s="388"/>
      <c r="I48" s="389" t="s">
        <v>138</v>
      </c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1"/>
      <c r="X48" s="12" t="s">
        <v>5</v>
      </c>
      <c r="Y48" s="386" t="s">
        <v>24</v>
      </c>
      <c r="Z48" s="387"/>
      <c r="AA48" s="387"/>
      <c r="AB48" s="387"/>
      <c r="AC48" s="388"/>
      <c r="AD48" s="389" t="s">
        <v>62</v>
      </c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  <c r="AQ48" s="392"/>
      <c r="AR48" s="393">
        <v>4</v>
      </c>
      <c r="AS48" s="394"/>
      <c r="AT48" s="11" t="s">
        <v>5</v>
      </c>
      <c r="AU48" s="394">
        <v>4</v>
      </c>
      <c r="AV48" s="395"/>
      <c r="AW48" s="393">
        <v>2</v>
      </c>
      <c r="AX48" s="394"/>
      <c r="AY48" s="11" t="s">
        <v>5</v>
      </c>
      <c r="AZ48" s="394">
        <v>2</v>
      </c>
      <c r="BA48" s="395"/>
      <c r="BB48" s="393">
        <v>1</v>
      </c>
      <c r="BC48" s="394"/>
      <c r="BD48" s="4" t="s">
        <v>5</v>
      </c>
      <c r="BE48" s="394">
        <v>2</v>
      </c>
      <c r="BF48" s="395"/>
    </row>
    <row r="49" ht="13.5" thickTop="1"/>
  </sheetData>
  <mergeCells count="941">
    <mergeCell ref="BO19:BP19"/>
    <mergeCell ref="BR19:BS19"/>
    <mergeCell ref="A32:U32"/>
    <mergeCell ref="A33:U33"/>
    <mergeCell ref="BR32:BS32"/>
    <mergeCell ref="BB32:BC32"/>
    <mergeCell ref="BD32:BE32"/>
    <mergeCell ref="BF32:BG32"/>
    <mergeCell ref="BH32:BI32"/>
    <mergeCell ref="AT32:AU32"/>
    <mergeCell ref="A34:U34"/>
    <mergeCell ref="CH35:CI35"/>
    <mergeCell ref="CB35:CC35"/>
    <mergeCell ref="CD35:CE35"/>
    <mergeCell ref="CF35:CG35"/>
    <mergeCell ref="BR35:BS35"/>
    <mergeCell ref="BT35:BU35"/>
    <mergeCell ref="BV35:BW35"/>
    <mergeCell ref="BX35:BY35"/>
    <mergeCell ref="BJ35:BK35"/>
    <mergeCell ref="BX36:CI36"/>
    <mergeCell ref="V21:AG21"/>
    <mergeCell ref="A23:U23"/>
    <mergeCell ref="A24:U24"/>
    <mergeCell ref="A25:U25"/>
    <mergeCell ref="A26:U26"/>
    <mergeCell ref="A27:U27"/>
    <mergeCell ref="A28:U28"/>
    <mergeCell ref="A29:U29"/>
    <mergeCell ref="BZ35:CA35"/>
    <mergeCell ref="BL35:BM35"/>
    <mergeCell ref="BN35:BO35"/>
    <mergeCell ref="BP35:BQ35"/>
    <mergeCell ref="BB35:BC35"/>
    <mergeCell ref="BD35:BE35"/>
    <mergeCell ref="BF35:BG35"/>
    <mergeCell ref="BH35:BI35"/>
    <mergeCell ref="AT35:AU35"/>
    <mergeCell ref="AV35:AW35"/>
    <mergeCell ref="AX35:AY35"/>
    <mergeCell ref="AZ35:BA35"/>
    <mergeCell ref="AL35:AM35"/>
    <mergeCell ref="AN35:AO35"/>
    <mergeCell ref="AP35:AQ35"/>
    <mergeCell ref="AR35:AS35"/>
    <mergeCell ref="CF31:CG31"/>
    <mergeCell ref="CH31:CI31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BZ32:CA32"/>
    <mergeCell ref="CB32:CC32"/>
    <mergeCell ref="CD32:CE32"/>
    <mergeCell ref="CF32:CG32"/>
    <mergeCell ref="BX31:BY31"/>
    <mergeCell ref="BZ31:CA31"/>
    <mergeCell ref="CB31:CC31"/>
    <mergeCell ref="CD31:CE31"/>
    <mergeCell ref="BT32:BU32"/>
    <mergeCell ref="BV32:BW32"/>
    <mergeCell ref="BX32:BY32"/>
    <mergeCell ref="BJ32:BK32"/>
    <mergeCell ref="BL32:BM32"/>
    <mergeCell ref="BN32:BO32"/>
    <mergeCell ref="BP32:BQ32"/>
    <mergeCell ref="AV32:AW32"/>
    <mergeCell ref="AX32:AY32"/>
    <mergeCell ref="AZ32:BA32"/>
    <mergeCell ref="AL32:AM32"/>
    <mergeCell ref="AN32:AO32"/>
    <mergeCell ref="AP32:AQ32"/>
    <mergeCell ref="AR32:AS32"/>
    <mergeCell ref="AD32:AE32"/>
    <mergeCell ref="AF32:AG32"/>
    <mergeCell ref="AH32:AI32"/>
    <mergeCell ref="AJ32:AK32"/>
    <mergeCell ref="V32:W32"/>
    <mergeCell ref="X32:Y32"/>
    <mergeCell ref="Z32:AA32"/>
    <mergeCell ref="AB32:AC32"/>
    <mergeCell ref="A6:CK6"/>
    <mergeCell ref="AW48:AX48"/>
    <mergeCell ref="AZ48:BA48"/>
    <mergeCell ref="BB48:BC48"/>
    <mergeCell ref="BE48:BF48"/>
    <mergeCell ref="AR47:AV47"/>
    <mergeCell ref="AW47:BA47"/>
    <mergeCell ref="BB47:BF47"/>
    <mergeCell ref="A48:C48"/>
    <mergeCell ref="D48:H48"/>
    <mergeCell ref="I48:W48"/>
    <mergeCell ref="Y48:AC48"/>
    <mergeCell ref="AD48:AQ48"/>
    <mergeCell ref="AR48:AS48"/>
    <mergeCell ref="AU48:AV48"/>
    <mergeCell ref="AD45:AQ45"/>
    <mergeCell ref="BB45:BC45"/>
    <mergeCell ref="BE45:BF45"/>
    <mergeCell ref="AJ46:AQ46"/>
    <mergeCell ref="AR46:AS46"/>
    <mergeCell ref="AU46:AV46"/>
    <mergeCell ref="AW46:AX46"/>
    <mergeCell ref="AZ46:BA46"/>
    <mergeCell ref="A45:C45"/>
    <mergeCell ref="D45:H45"/>
    <mergeCell ref="I45:W45"/>
    <mergeCell ref="Y45:AC45"/>
    <mergeCell ref="AZ42:BA42"/>
    <mergeCell ref="BB42:BC42"/>
    <mergeCell ref="BE42:BF42"/>
    <mergeCell ref="AR43:AV43"/>
    <mergeCell ref="AW43:BA43"/>
    <mergeCell ref="BB43:BF43"/>
    <mergeCell ref="AJ42:AQ42"/>
    <mergeCell ref="AR42:AS42"/>
    <mergeCell ref="AU42:AV42"/>
    <mergeCell ref="AW42:AX42"/>
    <mergeCell ref="AR37:AV37"/>
    <mergeCell ref="AW37:BA37"/>
    <mergeCell ref="BB37:BF37"/>
    <mergeCell ref="A41:C41"/>
    <mergeCell ref="D41:G41"/>
    <mergeCell ref="H41:W41"/>
    <mergeCell ref="Y41:AB41"/>
    <mergeCell ref="AC41:AQ41"/>
    <mergeCell ref="AZ40:BA40"/>
    <mergeCell ref="BB40:BC40"/>
    <mergeCell ref="CF34:CG34"/>
    <mergeCell ref="CH34:CI34"/>
    <mergeCell ref="CJ34:CK34"/>
    <mergeCell ref="CL34:CM34"/>
    <mergeCell ref="BX34:BY34"/>
    <mergeCell ref="BZ34:CA34"/>
    <mergeCell ref="CB34:CC34"/>
    <mergeCell ref="CD34:CE34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AZ34:BA34"/>
    <mergeCell ref="BB34:BC34"/>
    <mergeCell ref="BD34:BE34"/>
    <mergeCell ref="BF34:BG34"/>
    <mergeCell ref="AR34:AS34"/>
    <mergeCell ref="AT34:AU34"/>
    <mergeCell ref="AV34:AW34"/>
    <mergeCell ref="AX34:AY34"/>
    <mergeCell ref="AJ34:AK34"/>
    <mergeCell ref="AL34:AM34"/>
    <mergeCell ref="AN34:AO34"/>
    <mergeCell ref="AP34:AQ34"/>
    <mergeCell ref="AB34:AC34"/>
    <mergeCell ref="AD34:AE34"/>
    <mergeCell ref="AF34:AG34"/>
    <mergeCell ref="AH34:AI34"/>
    <mergeCell ref="V34:W34"/>
    <mergeCell ref="X34:Y34"/>
    <mergeCell ref="Z34:AA34"/>
    <mergeCell ref="CF33:CG33"/>
    <mergeCell ref="BX33:BY33"/>
    <mergeCell ref="BZ33:CA33"/>
    <mergeCell ref="CB33:CC33"/>
    <mergeCell ref="CD33:CE33"/>
    <mergeCell ref="BP33:BQ33"/>
    <mergeCell ref="BR33:BS33"/>
    <mergeCell ref="CH33:CI33"/>
    <mergeCell ref="CJ33:CK33"/>
    <mergeCell ref="CL33:CM33"/>
    <mergeCell ref="CJ31:CK31"/>
    <mergeCell ref="CL31:CM31"/>
    <mergeCell ref="CJ32:CK32"/>
    <mergeCell ref="CH32:CI32"/>
    <mergeCell ref="CF30:CG30"/>
    <mergeCell ref="CH30:CI30"/>
    <mergeCell ref="CJ30:CK30"/>
    <mergeCell ref="CL30:CM30"/>
    <mergeCell ref="CH29:CI29"/>
    <mergeCell ref="CJ29:CK29"/>
    <mergeCell ref="CL29:CM29"/>
    <mergeCell ref="CF28:CG28"/>
    <mergeCell ref="CH28:CI28"/>
    <mergeCell ref="CJ28:CK28"/>
    <mergeCell ref="CL28:CM28"/>
    <mergeCell ref="CF29:CG29"/>
    <mergeCell ref="CF27:CG27"/>
    <mergeCell ref="CH27:CI27"/>
    <mergeCell ref="CJ27:CK27"/>
    <mergeCell ref="CL27:CM27"/>
    <mergeCell ref="CF26:CG26"/>
    <mergeCell ref="CH26:CI26"/>
    <mergeCell ref="CJ26:CK26"/>
    <mergeCell ref="CL26:CM26"/>
    <mergeCell ref="CF25:CG25"/>
    <mergeCell ref="CH25:CI25"/>
    <mergeCell ref="CJ25:CK25"/>
    <mergeCell ref="CL25:CM25"/>
    <mergeCell ref="CF24:CG24"/>
    <mergeCell ref="CH24:CI24"/>
    <mergeCell ref="CJ24:CK24"/>
    <mergeCell ref="CL24:CM24"/>
    <mergeCell ref="CJ22:CK22"/>
    <mergeCell ref="CL22:CM22"/>
    <mergeCell ref="CF23:CG23"/>
    <mergeCell ref="CH23:CI23"/>
    <mergeCell ref="CJ23:CK23"/>
    <mergeCell ref="CL23:CM23"/>
    <mergeCell ref="CF21:CG21"/>
    <mergeCell ref="A22:U22"/>
    <mergeCell ref="CF22:CG22"/>
    <mergeCell ref="CH22:CI22"/>
    <mergeCell ref="BX22:BY22"/>
    <mergeCell ref="BZ22:CA22"/>
    <mergeCell ref="CB22:CC22"/>
    <mergeCell ref="CD22:CE22"/>
    <mergeCell ref="BP22:BQ22"/>
    <mergeCell ref="BR22:BS22"/>
    <mergeCell ref="BR20:BS20"/>
    <mergeCell ref="CD20:CE20"/>
    <mergeCell ref="CF20:CG20"/>
    <mergeCell ref="CH20:CI20"/>
    <mergeCell ref="BT20:BU20"/>
    <mergeCell ref="BW20:BX20"/>
    <mergeCell ref="BH20:BI20"/>
    <mergeCell ref="BJ20:BK20"/>
    <mergeCell ref="BM20:BN20"/>
    <mergeCell ref="BO20:BP20"/>
    <mergeCell ref="AX20:AY20"/>
    <mergeCell ref="AZ20:BA20"/>
    <mergeCell ref="BC20:BD20"/>
    <mergeCell ref="BE20:BF20"/>
    <mergeCell ref="CF19:CG19"/>
    <mergeCell ref="CH19:CI19"/>
    <mergeCell ref="B20:U20"/>
    <mergeCell ref="V20:W20"/>
    <mergeCell ref="Y20:Z20"/>
    <mergeCell ref="AA20:AB20"/>
    <mergeCell ref="AD20:AE20"/>
    <mergeCell ref="AF20:AG20"/>
    <mergeCell ref="AI20:AJ20"/>
    <mergeCell ref="AK20:AL20"/>
    <mergeCell ref="BT19:BU19"/>
    <mergeCell ref="BW19:BX19"/>
    <mergeCell ref="CB19:CC19"/>
    <mergeCell ref="CD19:CE19"/>
    <mergeCell ref="BY19:BZ19"/>
    <mergeCell ref="CD17:CE17"/>
    <mergeCell ref="CF17:CG17"/>
    <mergeCell ref="CH17:CI17"/>
    <mergeCell ref="BO18:BP18"/>
    <mergeCell ref="BR18:BS18"/>
    <mergeCell ref="CB18:CC18"/>
    <mergeCell ref="CD18:CE18"/>
    <mergeCell ref="CF18:CG18"/>
    <mergeCell ref="CH18:CI18"/>
    <mergeCell ref="BT18:BU18"/>
    <mergeCell ref="CF15:CG15"/>
    <mergeCell ref="CH15:CI15"/>
    <mergeCell ref="CB16:CC16"/>
    <mergeCell ref="CD16:CE16"/>
    <mergeCell ref="CF16:CG16"/>
    <mergeCell ref="CH16:CI16"/>
    <mergeCell ref="CB15:CC15"/>
    <mergeCell ref="CD15:CE15"/>
    <mergeCell ref="CB14:CC14"/>
    <mergeCell ref="CD14:CE14"/>
    <mergeCell ref="CF14:CG14"/>
    <mergeCell ref="CH14:CI14"/>
    <mergeCell ref="CB13:CC13"/>
    <mergeCell ref="CD13:CE13"/>
    <mergeCell ref="CF13:CG13"/>
    <mergeCell ref="CH13:CI13"/>
    <mergeCell ref="CF11:CG11"/>
    <mergeCell ref="CH11:CI11"/>
    <mergeCell ref="CB12:CC12"/>
    <mergeCell ref="CD12:CE12"/>
    <mergeCell ref="CF12:CG12"/>
    <mergeCell ref="CH12:CI12"/>
    <mergeCell ref="CB11:CC11"/>
    <mergeCell ref="CD11:CE11"/>
    <mergeCell ref="CH9:CI9"/>
    <mergeCell ref="CB10:CC10"/>
    <mergeCell ref="CD10:CE10"/>
    <mergeCell ref="CF10:CG10"/>
    <mergeCell ref="CH10:CI10"/>
    <mergeCell ref="CB9:CC9"/>
    <mergeCell ref="CD9:CE9"/>
    <mergeCell ref="CF9:CG9"/>
    <mergeCell ref="A5:CK5"/>
    <mergeCell ref="BY8:CC8"/>
    <mergeCell ref="CD8:CE8"/>
    <mergeCell ref="CF8:CG8"/>
    <mergeCell ref="CH8:CI8"/>
    <mergeCell ref="A8:U8"/>
    <mergeCell ref="V8:Z8"/>
    <mergeCell ref="AA8:AE8"/>
    <mergeCell ref="AF8:AJ8"/>
    <mergeCell ref="AK8:AO8"/>
    <mergeCell ref="A1:CK1"/>
    <mergeCell ref="A2:CK2"/>
    <mergeCell ref="A3:CK3"/>
    <mergeCell ref="A4:CK4"/>
    <mergeCell ref="AZ44:BA44"/>
    <mergeCell ref="BB44:BC44"/>
    <mergeCell ref="BE44:BF44"/>
    <mergeCell ref="AR45:AS45"/>
    <mergeCell ref="AU45:AV45"/>
    <mergeCell ref="AW45:AX45"/>
    <mergeCell ref="AZ45:BA45"/>
    <mergeCell ref="AD44:AQ44"/>
    <mergeCell ref="AR44:AS44"/>
    <mergeCell ref="AU44:AV44"/>
    <mergeCell ref="AW44:AX44"/>
    <mergeCell ref="A44:C44"/>
    <mergeCell ref="D44:H44"/>
    <mergeCell ref="I44:W44"/>
    <mergeCell ref="Y44:AC44"/>
    <mergeCell ref="BE40:BF40"/>
    <mergeCell ref="AR41:AS41"/>
    <mergeCell ref="AU41:AV41"/>
    <mergeCell ref="AW41:AX41"/>
    <mergeCell ref="AZ41:BA41"/>
    <mergeCell ref="BB41:BC41"/>
    <mergeCell ref="BE41:BF41"/>
    <mergeCell ref="AC40:AQ40"/>
    <mergeCell ref="AR40:AS40"/>
    <mergeCell ref="AU40:AV40"/>
    <mergeCell ref="AW40:AX40"/>
    <mergeCell ref="A40:C40"/>
    <mergeCell ref="D40:G40"/>
    <mergeCell ref="H40:W40"/>
    <mergeCell ref="Y40:AB40"/>
    <mergeCell ref="AW39:AX39"/>
    <mergeCell ref="AZ39:BA39"/>
    <mergeCell ref="BB39:BC39"/>
    <mergeCell ref="BE39:BF39"/>
    <mergeCell ref="AZ38:BA38"/>
    <mergeCell ref="BB38:BC38"/>
    <mergeCell ref="BE38:BF38"/>
    <mergeCell ref="A39:C39"/>
    <mergeCell ref="D39:G39"/>
    <mergeCell ref="H39:W39"/>
    <mergeCell ref="Y39:AB39"/>
    <mergeCell ref="AC39:AQ39"/>
    <mergeCell ref="AR39:AS39"/>
    <mergeCell ref="AU39:AV39"/>
    <mergeCell ref="AC38:AQ38"/>
    <mergeCell ref="AR38:AS38"/>
    <mergeCell ref="AU38:AV38"/>
    <mergeCell ref="AW38:AX38"/>
    <mergeCell ref="A38:C38"/>
    <mergeCell ref="D38:G38"/>
    <mergeCell ref="H38:W38"/>
    <mergeCell ref="Y38:AB38"/>
    <mergeCell ref="BT33:BU33"/>
    <mergeCell ref="BV33:BW33"/>
    <mergeCell ref="BH33:BI33"/>
    <mergeCell ref="BJ33:BK33"/>
    <mergeCell ref="BL33:BM33"/>
    <mergeCell ref="BN33:BO33"/>
    <mergeCell ref="AZ33:BA33"/>
    <mergeCell ref="BB33:BC33"/>
    <mergeCell ref="BD33:BE33"/>
    <mergeCell ref="BF33:BG33"/>
    <mergeCell ref="AR33:AS33"/>
    <mergeCell ref="AT33:AU33"/>
    <mergeCell ref="AV33:AW33"/>
    <mergeCell ref="AX33:AY33"/>
    <mergeCell ref="AJ33:AK33"/>
    <mergeCell ref="AL33:AM33"/>
    <mergeCell ref="AN33:AO33"/>
    <mergeCell ref="AP33:AQ33"/>
    <mergeCell ref="AB33:AC33"/>
    <mergeCell ref="AD33:AE33"/>
    <mergeCell ref="AF33:AG33"/>
    <mergeCell ref="AH33:AI33"/>
    <mergeCell ref="V33:W33"/>
    <mergeCell ref="X33:Y33"/>
    <mergeCell ref="Z33:AA33"/>
    <mergeCell ref="BP31:BQ31"/>
    <mergeCell ref="AZ31:BA31"/>
    <mergeCell ref="BB31:BC31"/>
    <mergeCell ref="BD31:BE31"/>
    <mergeCell ref="BF31:BG31"/>
    <mergeCell ref="AR31:AS31"/>
    <mergeCell ref="AT31:AU31"/>
    <mergeCell ref="BR31:BS31"/>
    <mergeCell ref="BT31:BU31"/>
    <mergeCell ref="BV31:BW31"/>
    <mergeCell ref="BH31:BI31"/>
    <mergeCell ref="BJ31:BK31"/>
    <mergeCell ref="BL31:BM31"/>
    <mergeCell ref="BN31:BO31"/>
    <mergeCell ref="AV31:AW31"/>
    <mergeCell ref="AX31:AY31"/>
    <mergeCell ref="AJ31:AK31"/>
    <mergeCell ref="AL31:AM31"/>
    <mergeCell ref="AN31:AO31"/>
    <mergeCell ref="AP31:AQ31"/>
    <mergeCell ref="AB31:AC31"/>
    <mergeCell ref="AD31:AE31"/>
    <mergeCell ref="AF31:AG31"/>
    <mergeCell ref="AH31:AI31"/>
    <mergeCell ref="V31:W31"/>
    <mergeCell ref="X31:Y31"/>
    <mergeCell ref="Z31:AA31"/>
    <mergeCell ref="A31:U31"/>
    <mergeCell ref="BZ30:CA30"/>
    <mergeCell ref="CB30:CC30"/>
    <mergeCell ref="CD30:CE30"/>
    <mergeCell ref="BP30:BQ30"/>
    <mergeCell ref="BR30:BS30"/>
    <mergeCell ref="BT30:BU30"/>
    <mergeCell ref="BV30:BW30"/>
    <mergeCell ref="BX30:BY30"/>
    <mergeCell ref="BH30:BI30"/>
    <mergeCell ref="BJ30:BK30"/>
    <mergeCell ref="BL30:BM30"/>
    <mergeCell ref="BN30:BO30"/>
    <mergeCell ref="AZ30:BA30"/>
    <mergeCell ref="BB30:BC30"/>
    <mergeCell ref="BD30:BE30"/>
    <mergeCell ref="BF30:BG30"/>
    <mergeCell ref="AR30:AS30"/>
    <mergeCell ref="AT30:AU30"/>
    <mergeCell ref="AV30:AW30"/>
    <mergeCell ref="AX30:AY30"/>
    <mergeCell ref="AJ30:AK30"/>
    <mergeCell ref="AL30:AM30"/>
    <mergeCell ref="AN30:AO30"/>
    <mergeCell ref="AP30:AQ30"/>
    <mergeCell ref="AB30:AC30"/>
    <mergeCell ref="AD30:AE30"/>
    <mergeCell ref="AF30:AG30"/>
    <mergeCell ref="AH30:AI30"/>
    <mergeCell ref="V30:W30"/>
    <mergeCell ref="X30:Y30"/>
    <mergeCell ref="Z30:AA30"/>
    <mergeCell ref="A30:U30"/>
    <mergeCell ref="BX29:BY29"/>
    <mergeCell ref="BZ29:CA29"/>
    <mergeCell ref="CB29:CC29"/>
    <mergeCell ref="CD29:CE29"/>
    <mergeCell ref="BP29:BQ29"/>
    <mergeCell ref="BR29:BS29"/>
    <mergeCell ref="BT29:BU29"/>
    <mergeCell ref="BV29:BW29"/>
    <mergeCell ref="BH29:BI29"/>
    <mergeCell ref="BJ29:BK29"/>
    <mergeCell ref="BL29:BM29"/>
    <mergeCell ref="BN29:BO29"/>
    <mergeCell ref="AZ29:BA29"/>
    <mergeCell ref="BB29:BC29"/>
    <mergeCell ref="BD29:BE29"/>
    <mergeCell ref="BF29:BG29"/>
    <mergeCell ref="AR29:AS29"/>
    <mergeCell ref="AT29:AU29"/>
    <mergeCell ref="AV29:AW29"/>
    <mergeCell ref="AX29:AY29"/>
    <mergeCell ref="AJ29:AK29"/>
    <mergeCell ref="AL29:AM29"/>
    <mergeCell ref="AN29:AO29"/>
    <mergeCell ref="AP29:AQ29"/>
    <mergeCell ref="AB29:AC29"/>
    <mergeCell ref="AD29:AE29"/>
    <mergeCell ref="AF29:AG29"/>
    <mergeCell ref="AH29:AI29"/>
    <mergeCell ref="V29:W29"/>
    <mergeCell ref="X29:Y29"/>
    <mergeCell ref="Z29:AA29"/>
    <mergeCell ref="BX28:BY28"/>
    <mergeCell ref="BH28:BI28"/>
    <mergeCell ref="BJ28:BK28"/>
    <mergeCell ref="BL28:BM28"/>
    <mergeCell ref="BN28:BO28"/>
    <mergeCell ref="AZ28:BA28"/>
    <mergeCell ref="BB28:BC28"/>
    <mergeCell ref="BZ28:CA28"/>
    <mergeCell ref="CB28:CC28"/>
    <mergeCell ref="CD28:CE28"/>
    <mergeCell ref="BP28:BQ28"/>
    <mergeCell ref="BR28:BS28"/>
    <mergeCell ref="BT28:BU28"/>
    <mergeCell ref="BV28:BW28"/>
    <mergeCell ref="BD28:BE28"/>
    <mergeCell ref="BF28:BG28"/>
    <mergeCell ref="AR28:AS28"/>
    <mergeCell ref="AT28:AU28"/>
    <mergeCell ref="AV28:AW28"/>
    <mergeCell ref="AX28:AY28"/>
    <mergeCell ref="AJ28:AK28"/>
    <mergeCell ref="AL28:AM28"/>
    <mergeCell ref="AN28:AO28"/>
    <mergeCell ref="AP28:AQ28"/>
    <mergeCell ref="AB28:AC28"/>
    <mergeCell ref="AD28:AE28"/>
    <mergeCell ref="AF28:AG28"/>
    <mergeCell ref="AH28:AI28"/>
    <mergeCell ref="V28:W28"/>
    <mergeCell ref="X28:Y28"/>
    <mergeCell ref="Z28:AA28"/>
    <mergeCell ref="BX27:BY27"/>
    <mergeCell ref="BH27:BI27"/>
    <mergeCell ref="BJ27:BK27"/>
    <mergeCell ref="BL27:BM27"/>
    <mergeCell ref="BN27:BO27"/>
    <mergeCell ref="AZ27:BA27"/>
    <mergeCell ref="BB27:BC27"/>
    <mergeCell ref="BZ27:CA27"/>
    <mergeCell ref="CB27:CC27"/>
    <mergeCell ref="CD27:CE27"/>
    <mergeCell ref="BP27:BQ27"/>
    <mergeCell ref="BR27:BS27"/>
    <mergeCell ref="BT27:BU27"/>
    <mergeCell ref="BV27:BW27"/>
    <mergeCell ref="BD27:BE27"/>
    <mergeCell ref="BF27:BG27"/>
    <mergeCell ref="AR27:AS27"/>
    <mergeCell ref="AT27:AU27"/>
    <mergeCell ref="AV27:AW27"/>
    <mergeCell ref="AX27:AY27"/>
    <mergeCell ref="AJ27:AK27"/>
    <mergeCell ref="AL27:AM27"/>
    <mergeCell ref="AN27:AO27"/>
    <mergeCell ref="AP27:AQ27"/>
    <mergeCell ref="AB27:AC27"/>
    <mergeCell ref="AD27:AE27"/>
    <mergeCell ref="AF27:AG27"/>
    <mergeCell ref="AH27:AI27"/>
    <mergeCell ref="V27:W27"/>
    <mergeCell ref="X27:Y27"/>
    <mergeCell ref="Z27:AA27"/>
    <mergeCell ref="BX26:BY26"/>
    <mergeCell ref="BH26:BI26"/>
    <mergeCell ref="BJ26:BK26"/>
    <mergeCell ref="BL26:BM26"/>
    <mergeCell ref="BN26:BO26"/>
    <mergeCell ref="AZ26:BA26"/>
    <mergeCell ref="BB26:BC26"/>
    <mergeCell ref="BZ26:CA26"/>
    <mergeCell ref="CB26:CC26"/>
    <mergeCell ref="CD26:CE26"/>
    <mergeCell ref="BP26:BQ26"/>
    <mergeCell ref="BR26:BS26"/>
    <mergeCell ref="BT26:BU26"/>
    <mergeCell ref="BV26:BW26"/>
    <mergeCell ref="BD26:BE26"/>
    <mergeCell ref="BF26:BG26"/>
    <mergeCell ref="AR26:AS26"/>
    <mergeCell ref="AT26:AU26"/>
    <mergeCell ref="AV26:AW26"/>
    <mergeCell ref="AX26:AY26"/>
    <mergeCell ref="AJ26:AK26"/>
    <mergeCell ref="AL26:AM26"/>
    <mergeCell ref="AN26:AO26"/>
    <mergeCell ref="AP26:AQ26"/>
    <mergeCell ref="AB26:AC26"/>
    <mergeCell ref="AD26:AE26"/>
    <mergeCell ref="AF26:AG26"/>
    <mergeCell ref="AH26:AI26"/>
    <mergeCell ref="V26:W26"/>
    <mergeCell ref="X26:Y26"/>
    <mergeCell ref="Z26:AA26"/>
    <mergeCell ref="BX25:BY25"/>
    <mergeCell ref="BH25:BI25"/>
    <mergeCell ref="BJ25:BK25"/>
    <mergeCell ref="BL25:BM25"/>
    <mergeCell ref="BN25:BO25"/>
    <mergeCell ref="AZ25:BA25"/>
    <mergeCell ref="BB25:BC25"/>
    <mergeCell ref="BZ25:CA25"/>
    <mergeCell ref="CB25:CC25"/>
    <mergeCell ref="CD25:CE25"/>
    <mergeCell ref="BP25:BQ25"/>
    <mergeCell ref="BR25:BS25"/>
    <mergeCell ref="BT25:BU25"/>
    <mergeCell ref="BV25:BW25"/>
    <mergeCell ref="BD25:BE25"/>
    <mergeCell ref="BF25:BG25"/>
    <mergeCell ref="AR25:AS25"/>
    <mergeCell ref="AT25:AU25"/>
    <mergeCell ref="AV25:AW25"/>
    <mergeCell ref="AX25:AY25"/>
    <mergeCell ref="AJ25:AK25"/>
    <mergeCell ref="AL25:AM25"/>
    <mergeCell ref="AN25:AO25"/>
    <mergeCell ref="AP25:AQ25"/>
    <mergeCell ref="AB25:AC25"/>
    <mergeCell ref="AD25:AE25"/>
    <mergeCell ref="AF25:AG25"/>
    <mergeCell ref="AH25:AI25"/>
    <mergeCell ref="V25:W25"/>
    <mergeCell ref="X25:Y25"/>
    <mergeCell ref="Z25:AA25"/>
    <mergeCell ref="BX24:BY24"/>
    <mergeCell ref="BH24:BI24"/>
    <mergeCell ref="BJ24:BK24"/>
    <mergeCell ref="BL24:BM24"/>
    <mergeCell ref="BN24:BO24"/>
    <mergeCell ref="AZ24:BA24"/>
    <mergeCell ref="BB24:BC24"/>
    <mergeCell ref="BZ24:CA24"/>
    <mergeCell ref="CB24:CC24"/>
    <mergeCell ref="CD24:CE24"/>
    <mergeCell ref="BP24:BQ24"/>
    <mergeCell ref="BR24:BS24"/>
    <mergeCell ref="BT24:BU24"/>
    <mergeCell ref="BV24:BW24"/>
    <mergeCell ref="BD24:BE24"/>
    <mergeCell ref="BF24:BG24"/>
    <mergeCell ref="AR24:AS24"/>
    <mergeCell ref="AT24:AU24"/>
    <mergeCell ref="AV24:AW24"/>
    <mergeCell ref="AX24:AY24"/>
    <mergeCell ref="AJ24:AK24"/>
    <mergeCell ref="AL24:AM24"/>
    <mergeCell ref="AN24:AO24"/>
    <mergeCell ref="AP24:AQ24"/>
    <mergeCell ref="AB24:AC24"/>
    <mergeCell ref="AD24:AE24"/>
    <mergeCell ref="AF24:AG24"/>
    <mergeCell ref="AH24:AI24"/>
    <mergeCell ref="V24:W24"/>
    <mergeCell ref="X24:Y24"/>
    <mergeCell ref="Z24:AA24"/>
    <mergeCell ref="BX23:BY23"/>
    <mergeCell ref="BH23:BI23"/>
    <mergeCell ref="BJ23:BK23"/>
    <mergeCell ref="BL23:BM23"/>
    <mergeCell ref="BN23:BO23"/>
    <mergeCell ref="AZ23:BA23"/>
    <mergeCell ref="BB23:BC23"/>
    <mergeCell ref="BZ23:CA23"/>
    <mergeCell ref="CB23:CC23"/>
    <mergeCell ref="CD23:CE23"/>
    <mergeCell ref="BP23:BQ23"/>
    <mergeCell ref="BR23:BS23"/>
    <mergeCell ref="BT23:BU23"/>
    <mergeCell ref="BV23:BW23"/>
    <mergeCell ref="BD23:BE23"/>
    <mergeCell ref="BF23:BG23"/>
    <mergeCell ref="AR23:AS23"/>
    <mergeCell ref="AT23:AU23"/>
    <mergeCell ref="AV23:AW23"/>
    <mergeCell ref="AX23:AY23"/>
    <mergeCell ref="AJ23:AK23"/>
    <mergeCell ref="AL23:AM23"/>
    <mergeCell ref="AN23:AO23"/>
    <mergeCell ref="AP23:AQ23"/>
    <mergeCell ref="AB23:AC23"/>
    <mergeCell ref="AD23:AE23"/>
    <mergeCell ref="AF23:AG23"/>
    <mergeCell ref="AH23:AI23"/>
    <mergeCell ref="V23:W23"/>
    <mergeCell ref="X23:Y23"/>
    <mergeCell ref="Z23:AA23"/>
    <mergeCell ref="BV22:BW22"/>
    <mergeCell ref="BH22:BI22"/>
    <mergeCell ref="BJ22:BK22"/>
    <mergeCell ref="BL22:BM22"/>
    <mergeCell ref="BN22:BO22"/>
    <mergeCell ref="BB22:BC22"/>
    <mergeCell ref="BD22:BE22"/>
    <mergeCell ref="BF22:BG22"/>
    <mergeCell ref="BT22:BU22"/>
    <mergeCell ref="CD21:CE21"/>
    <mergeCell ref="BY21:CC21"/>
    <mergeCell ref="AZ22:BA22"/>
    <mergeCell ref="AX19:AY19"/>
    <mergeCell ref="AB22:AC22"/>
    <mergeCell ref="AD22:AE22"/>
    <mergeCell ref="AF22:AG22"/>
    <mergeCell ref="AH22:AI22"/>
    <mergeCell ref="AN20:AO20"/>
    <mergeCell ref="AP20:AQ20"/>
    <mergeCell ref="AS20:AT20"/>
    <mergeCell ref="AU20:AV20"/>
    <mergeCell ref="AR22:AS22"/>
    <mergeCell ref="AT22:AU22"/>
    <mergeCell ref="AV22:AW22"/>
    <mergeCell ref="AX22:AY22"/>
    <mergeCell ref="AP22:AQ22"/>
    <mergeCell ref="AJ22:AK22"/>
    <mergeCell ref="AL22:AM22"/>
    <mergeCell ref="AN22:AO22"/>
    <mergeCell ref="Y19:Z19"/>
    <mergeCell ref="Y18:Z18"/>
    <mergeCell ref="V22:W22"/>
    <mergeCell ref="X22:Y22"/>
    <mergeCell ref="Z22:AA22"/>
    <mergeCell ref="BE19:BF19"/>
    <mergeCell ref="BH19:BI19"/>
    <mergeCell ref="AK18:AL18"/>
    <mergeCell ref="B19:U19"/>
    <mergeCell ref="AA19:AB19"/>
    <mergeCell ref="AD19:AE19"/>
    <mergeCell ref="AF19:AG19"/>
    <mergeCell ref="AI19:AJ19"/>
    <mergeCell ref="AK19:AL19"/>
    <mergeCell ref="V19:W19"/>
    <mergeCell ref="AU17:AV17"/>
    <mergeCell ref="AN19:AO19"/>
    <mergeCell ref="AP19:AQ19"/>
    <mergeCell ref="AN18:AO18"/>
    <mergeCell ref="AP18:AQ18"/>
    <mergeCell ref="BW18:BX18"/>
    <mergeCell ref="BY18:BZ18"/>
    <mergeCell ref="BE18:BF18"/>
    <mergeCell ref="AZ18:BA18"/>
    <mergeCell ref="CB17:CC17"/>
    <mergeCell ref="AZ17:BA17"/>
    <mergeCell ref="BC17:BD17"/>
    <mergeCell ref="BO17:BP17"/>
    <mergeCell ref="BR17:BS17"/>
    <mergeCell ref="BH17:BI17"/>
    <mergeCell ref="BY17:BZ17"/>
    <mergeCell ref="BT17:BU17"/>
    <mergeCell ref="BW17:BX17"/>
    <mergeCell ref="AK17:AL17"/>
    <mergeCell ref="AN17:AO17"/>
    <mergeCell ref="AP17:AQ17"/>
    <mergeCell ref="B17:U17"/>
    <mergeCell ref="V17:W17"/>
    <mergeCell ref="Y17:Z17"/>
    <mergeCell ref="AA17:AB17"/>
    <mergeCell ref="AI17:AJ17"/>
    <mergeCell ref="AP8:AT8"/>
    <mergeCell ref="AU8:AY8"/>
    <mergeCell ref="AZ8:BD8"/>
    <mergeCell ref="BE8:BI8"/>
    <mergeCell ref="BJ8:BN8"/>
    <mergeCell ref="BO8:BS8"/>
    <mergeCell ref="BT8:BX8"/>
    <mergeCell ref="AX9:AY9"/>
    <mergeCell ref="AZ9:BA9"/>
    <mergeCell ref="BC9:BD9"/>
    <mergeCell ref="BH9:BI9"/>
    <mergeCell ref="BJ9:BK9"/>
    <mergeCell ref="BM9:BN9"/>
    <mergeCell ref="BO9:BP9"/>
    <mergeCell ref="B9:U9"/>
    <mergeCell ref="AD9:AE9"/>
    <mergeCell ref="AF9:AG9"/>
    <mergeCell ref="AI9:AJ9"/>
    <mergeCell ref="AK9:AL9"/>
    <mergeCell ref="AS9:AT9"/>
    <mergeCell ref="AU9:AV9"/>
    <mergeCell ref="BE9:BF9"/>
    <mergeCell ref="AN9:AO9"/>
    <mergeCell ref="AP9:AQ9"/>
    <mergeCell ref="BR9:BS9"/>
    <mergeCell ref="BT9:BU9"/>
    <mergeCell ref="BW9:BX9"/>
    <mergeCell ref="BY9:BZ9"/>
    <mergeCell ref="B10:U10"/>
    <mergeCell ref="AK10:AL10"/>
    <mergeCell ref="AN10:AO10"/>
    <mergeCell ref="AU10:AV10"/>
    <mergeCell ref="AI10:AJ10"/>
    <mergeCell ref="AF10:AG10"/>
    <mergeCell ref="V10:W10"/>
    <mergeCell ref="Y10:Z10"/>
    <mergeCell ref="AS10:AT10"/>
    <mergeCell ref="AP10:AQ10"/>
    <mergeCell ref="AX10:AY10"/>
    <mergeCell ref="AZ10:BA10"/>
    <mergeCell ref="BC10:BD10"/>
    <mergeCell ref="BE10:BF10"/>
    <mergeCell ref="BH10:BI10"/>
    <mergeCell ref="BJ10:BK10"/>
    <mergeCell ref="BM10:BN10"/>
    <mergeCell ref="BO10:BP10"/>
    <mergeCell ref="BR10:BS10"/>
    <mergeCell ref="BT10:BU10"/>
    <mergeCell ref="BW10:BX10"/>
    <mergeCell ref="BY10:BZ10"/>
    <mergeCell ref="B11:U11"/>
    <mergeCell ref="V11:W11"/>
    <mergeCell ref="Y11:Z11"/>
    <mergeCell ref="AP11:AQ11"/>
    <mergeCell ref="AA11:AB11"/>
    <mergeCell ref="AK11:AL11"/>
    <mergeCell ref="AN11:AO11"/>
    <mergeCell ref="BM11:BN11"/>
    <mergeCell ref="AU11:AV11"/>
    <mergeCell ref="AX11:AY11"/>
    <mergeCell ref="BC11:BD11"/>
    <mergeCell ref="AZ11:BA11"/>
    <mergeCell ref="B12:U12"/>
    <mergeCell ref="AA12:AB12"/>
    <mergeCell ref="AD12:AE12"/>
    <mergeCell ref="AP12:AQ12"/>
    <mergeCell ref="V12:W12"/>
    <mergeCell ref="AF12:AG12"/>
    <mergeCell ref="AI12:AJ12"/>
    <mergeCell ref="Y12:Z12"/>
    <mergeCell ref="AS12:AT12"/>
    <mergeCell ref="AU12:AV12"/>
    <mergeCell ref="AX12:AY12"/>
    <mergeCell ref="BO11:BP11"/>
    <mergeCell ref="BC12:BD12"/>
    <mergeCell ref="BE12:BF12"/>
    <mergeCell ref="BH12:BI12"/>
    <mergeCell ref="BE11:BF11"/>
    <mergeCell ref="BH11:BI11"/>
    <mergeCell ref="BJ11:BK11"/>
    <mergeCell ref="BY11:BZ11"/>
    <mergeCell ref="BR11:BS11"/>
    <mergeCell ref="BT11:BU11"/>
    <mergeCell ref="BW11:BX11"/>
    <mergeCell ref="BJ12:BK12"/>
    <mergeCell ref="BM12:BN12"/>
    <mergeCell ref="BO12:BP12"/>
    <mergeCell ref="BR12:BS12"/>
    <mergeCell ref="BT12:BU12"/>
    <mergeCell ref="BW12:BX12"/>
    <mergeCell ref="BY12:BZ12"/>
    <mergeCell ref="B13:U13"/>
    <mergeCell ref="Y13:Z13"/>
    <mergeCell ref="AA13:AB13"/>
    <mergeCell ref="AF13:AG13"/>
    <mergeCell ref="AI13:AJ13"/>
    <mergeCell ref="AK13:AL13"/>
    <mergeCell ref="AN13:AO13"/>
    <mergeCell ref="AU13:AV13"/>
    <mergeCell ref="AX13:AY13"/>
    <mergeCell ref="BC13:BD13"/>
    <mergeCell ref="BE13:BF13"/>
    <mergeCell ref="AZ13:BA13"/>
    <mergeCell ref="BH13:BI13"/>
    <mergeCell ref="BT13:BU13"/>
    <mergeCell ref="BW13:BX13"/>
    <mergeCell ref="BY13:BZ13"/>
    <mergeCell ref="BJ13:BK13"/>
    <mergeCell ref="BM13:BN13"/>
    <mergeCell ref="BO13:BP13"/>
    <mergeCell ref="BR13:BS13"/>
    <mergeCell ref="BY14:BZ14"/>
    <mergeCell ref="BT14:BU14"/>
    <mergeCell ref="BW14:BX14"/>
    <mergeCell ref="V14:W14"/>
    <mergeCell ref="Y14:Z14"/>
    <mergeCell ref="AA14:AB14"/>
    <mergeCell ref="AD14:AE14"/>
    <mergeCell ref="AK14:AL14"/>
    <mergeCell ref="AS14:AT14"/>
    <mergeCell ref="AN14:AO14"/>
    <mergeCell ref="BW15:BX15"/>
    <mergeCell ref="BO15:BP15"/>
    <mergeCell ref="BR15:BS15"/>
    <mergeCell ref="BO14:BP14"/>
    <mergeCell ref="BR14:BS14"/>
    <mergeCell ref="AU15:AV15"/>
    <mergeCell ref="BC16:BD16"/>
    <mergeCell ref="BR16:BS16"/>
    <mergeCell ref="BT16:BU16"/>
    <mergeCell ref="BH15:BI15"/>
    <mergeCell ref="BJ15:BK15"/>
    <mergeCell ref="BM15:BN15"/>
    <mergeCell ref="BT15:BU15"/>
    <mergeCell ref="AX15:AY15"/>
    <mergeCell ref="V15:W15"/>
    <mergeCell ref="V13:W13"/>
    <mergeCell ref="BW16:BX16"/>
    <mergeCell ref="BY16:BZ16"/>
    <mergeCell ref="AA15:AB15"/>
    <mergeCell ref="AP16:AQ16"/>
    <mergeCell ref="AN16:AO16"/>
    <mergeCell ref="BY15:BZ15"/>
    <mergeCell ref="BO16:BP16"/>
    <mergeCell ref="AA16:AB16"/>
    <mergeCell ref="Y15:Z15"/>
    <mergeCell ref="AF17:AG17"/>
    <mergeCell ref="B14:U14"/>
    <mergeCell ref="AA9:AB9"/>
    <mergeCell ref="AD16:AE16"/>
    <mergeCell ref="AD13:AE13"/>
    <mergeCell ref="AD11:AE11"/>
    <mergeCell ref="B16:U16"/>
    <mergeCell ref="AD15:AE15"/>
    <mergeCell ref="B15:U15"/>
    <mergeCell ref="AF18:AG18"/>
    <mergeCell ref="AI18:AJ18"/>
    <mergeCell ref="V16:W16"/>
    <mergeCell ref="Y16:Z16"/>
    <mergeCell ref="V18:W18"/>
    <mergeCell ref="AD17:AE17"/>
    <mergeCell ref="AA18:AB18"/>
    <mergeCell ref="AD18:AE18"/>
    <mergeCell ref="AF14:AG14"/>
    <mergeCell ref="AI14:AJ14"/>
    <mergeCell ref="AF16:AG16"/>
    <mergeCell ref="AI16:AJ16"/>
    <mergeCell ref="AF15:AG15"/>
    <mergeCell ref="AI15:AJ15"/>
    <mergeCell ref="AK16:AL16"/>
    <mergeCell ref="AK15:AL15"/>
    <mergeCell ref="AP15:AQ15"/>
    <mergeCell ref="AN15:AO15"/>
    <mergeCell ref="AP14:AQ14"/>
    <mergeCell ref="AS11:AT11"/>
    <mergeCell ref="AU19:AV19"/>
    <mergeCell ref="AS16:AT16"/>
    <mergeCell ref="AU16:AV16"/>
    <mergeCell ref="AS18:AT18"/>
    <mergeCell ref="AU18:AV18"/>
    <mergeCell ref="AS19:AT19"/>
    <mergeCell ref="AS17:AT17"/>
    <mergeCell ref="AS15:AT15"/>
    <mergeCell ref="AZ14:BA14"/>
    <mergeCell ref="AZ12:BA12"/>
    <mergeCell ref="AX16:AY16"/>
    <mergeCell ref="AX18:AY18"/>
    <mergeCell ref="BM19:BN19"/>
    <mergeCell ref="BM16:BN16"/>
    <mergeCell ref="BJ19:BK19"/>
    <mergeCell ref="AX17:AY17"/>
    <mergeCell ref="AZ16:BA16"/>
    <mergeCell ref="BC18:BD18"/>
    <mergeCell ref="BH18:BI18"/>
    <mergeCell ref="BJ18:BK18"/>
    <mergeCell ref="AZ19:BA19"/>
    <mergeCell ref="BC19:BD19"/>
    <mergeCell ref="BM14:BN14"/>
    <mergeCell ref="BM18:BN18"/>
    <mergeCell ref="B18:U18"/>
    <mergeCell ref="BJ14:BK14"/>
    <mergeCell ref="BJ16:BK16"/>
    <mergeCell ref="BH14:BI14"/>
    <mergeCell ref="BC14:BD14"/>
    <mergeCell ref="BE15:BF15"/>
    <mergeCell ref="BE17:BF17"/>
    <mergeCell ref="BE14:BF14"/>
  </mergeCells>
  <printOptions horizontalCentered="1"/>
  <pageMargins left="0.3937007874015748" right="0.3937007874015748" top="0.3937007874015748" bottom="0.6299212598425197" header="0.31496062992125984" footer="0.5118110236220472"/>
  <pageSetup fitToHeight="1" fitToWidth="1" horizontalDpi="300" verticalDpi="300" orientation="landscape" paperSize="9" scale="78" r:id="rId4"/>
  <drawing r:id="rId3"/>
  <legacyDrawing r:id="rId2"/>
  <oleObjects>
    <oleObject progId="PBrush" shapeId="16506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L42"/>
  <sheetViews>
    <sheetView showGridLines="0" workbookViewId="0" topLeftCell="A1">
      <selection activeCell="AF16" sqref="AF16:AG16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289" t="s">
        <v>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</row>
    <row r="2" spans="1:64" ht="12.75">
      <c r="A2" s="290" t="s">
        <v>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</row>
    <row r="3" spans="1:64" ht="12.75">
      <c r="A3" s="291" t="s">
        <v>36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</row>
    <row r="4" spans="1:64" ht="12.75">
      <c r="A4" s="291" t="s">
        <v>37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</row>
    <row r="5" spans="1:64" ht="12.75">
      <c r="A5" s="292" t="s">
        <v>38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</row>
    <row r="6" spans="1:64" ht="27.75">
      <c r="A6" s="288" t="s">
        <v>39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</row>
    <row r="7" spans="1:44" s="1" customFormat="1" ht="18.75">
      <c r="A7" s="29" t="s">
        <v>0</v>
      </c>
      <c r="AK7" s="31"/>
      <c r="AR7" s="31" t="s">
        <v>28</v>
      </c>
    </row>
    <row r="8" s="1" customFormat="1" ht="13.5" thickBot="1">
      <c r="A8" s="2"/>
    </row>
    <row r="9" spans="1:64" s="1" customFormat="1" ht="14.25" thickBot="1" thickTop="1">
      <c r="A9" s="248" t="s">
        <v>2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50"/>
      <c r="S9" s="26">
        <v>1</v>
      </c>
      <c r="T9" s="17"/>
      <c r="U9" s="17"/>
      <c r="V9" s="17"/>
      <c r="W9" s="17"/>
      <c r="X9" s="18">
        <v>2</v>
      </c>
      <c r="Y9" s="17"/>
      <c r="Z9" s="17"/>
      <c r="AA9" s="17"/>
      <c r="AB9" s="17"/>
      <c r="AC9" s="18">
        <v>3</v>
      </c>
      <c r="AD9" s="17"/>
      <c r="AE9" s="17"/>
      <c r="AF9" s="17"/>
      <c r="AG9" s="17"/>
      <c r="AH9" s="18">
        <v>4</v>
      </c>
      <c r="AI9" s="17"/>
      <c r="AJ9" s="17"/>
      <c r="AK9" s="17"/>
      <c r="AL9" s="17"/>
      <c r="AM9" s="18">
        <v>5</v>
      </c>
      <c r="AN9" s="17"/>
      <c r="AO9" s="17"/>
      <c r="AP9" s="17"/>
      <c r="AQ9" s="17"/>
      <c r="AR9" s="18">
        <v>6</v>
      </c>
      <c r="AS9" s="17"/>
      <c r="AT9" s="17"/>
      <c r="AU9" s="17"/>
      <c r="AV9" s="25"/>
      <c r="AW9" s="17">
        <v>7</v>
      </c>
      <c r="AX9" s="17"/>
      <c r="AY9" s="17"/>
      <c r="AZ9" s="17"/>
      <c r="BA9" s="25"/>
      <c r="BB9" s="18">
        <v>8</v>
      </c>
      <c r="BC9" s="17"/>
      <c r="BD9" s="17"/>
      <c r="BE9" s="17"/>
      <c r="BF9" s="19"/>
      <c r="BG9" s="23" t="s">
        <v>3</v>
      </c>
      <c r="BH9" s="24"/>
      <c r="BI9" s="23" t="s">
        <v>4</v>
      </c>
      <c r="BJ9" s="34"/>
      <c r="BK9" s="216" t="s">
        <v>33</v>
      </c>
      <c r="BL9" s="217"/>
    </row>
    <row r="10" spans="1:64" s="1" customFormat="1" ht="13.5" thickTop="1">
      <c r="A10" s="20">
        <v>1</v>
      </c>
      <c r="B10" s="589" t="s">
        <v>71</v>
      </c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1"/>
      <c r="S10" s="90"/>
      <c r="T10" s="63"/>
      <c r="U10" s="63"/>
      <c r="V10" s="63"/>
      <c r="W10" s="63"/>
      <c r="X10" s="330">
        <v>6</v>
      </c>
      <c r="Y10" s="328"/>
      <c r="Z10" s="114" t="s">
        <v>5</v>
      </c>
      <c r="AA10" s="328">
        <v>1</v>
      </c>
      <c r="AB10" s="329"/>
      <c r="AC10" s="436">
        <v>5</v>
      </c>
      <c r="AD10" s="413"/>
      <c r="AE10" s="118" t="s">
        <v>5</v>
      </c>
      <c r="AF10" s="413">
        <v>9</v>
      </c>
      <c r="AG10" s="414"/>
      <c r="AH10" s="330">
        <v>3</v>
      </c>
      <c r="AI10" s="328"/>
      <c r="AJ10" s="114" t="s">
        <v>5</v>
      </c>
      <c r="AK10" s="328">
        <v>1</v>
      </c>
      <c r="AL10" s="329"/>
      <c r="AM10" s="330">
        <v>12</v>
      </c>
      <c r="AN10" s="328"/>
      <c r="AO10" s="114" t="s">
        <v>5</v>
      </c>
      <c r="AP10" s="328">
        <v>3</v>
      </c>
      <c r="AQ10" s="329"/>
      <c r="AR10" s="330">
        <v>9</v>
      </c>
      <c r="AS10" s="328"/>
      <c r="AT10" s="114" t="s">
        <v>5</v>
      </c>
      <c r="AU10" s="328">
        <v>4</v>
      </c>
      <c r="AV10" s="329"/>
      <c r="AW10" s="436">
        <v>4</v>
      </c>
      <c r="AX10" s="413"/>
      <c r="AY10" s="131" t="s">
        <v>5</v>
      </c>
      <c r="AZ10" s="413">
        <v>7</v>
      </c>
      <c r="BA10" s="414"/>
      <c r="BB10" s="341">
        <v>1</v>
      </c>
      <c r="BC10" s="324"/>
      <c r="BD10" s="79" t="s">
        <v>5</v>
      </c>
      <c r="BE10" s="324">
        <v>1</v>
      </c>
      <c r="BF10" s="592"/>
      <c r="BG10" s="50">
        <f>SUM(S10+X10+AC10+AH10+AM10+AR10+AW10+BB10)</f>
        <v>40</v>
      </c>
      <c r="BH10" s="51"/>
      <c r="BI10" s="50">
        <f>SUM(V10+AA10+AF10+AK10+AP10+AU10+AZ10+BE10)</f>
        <v>26</v>
      </c>
      <c r="BJ10" s="56"/>
      <c r="BK10" s="322">
        <v>13</v>
      </c>
      <c r="BL10" s="323"/>
    </row>
    <row r="11" spans="1:64" s="1" customFormat="1" ht="12.75">
      <c r="A11" s="21">
        <v>2</v>
      </c>
      <c r="B11" s="578" t="s">
        <v>69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80"/>
      <c r="S11" s="475">
        <v>1</v>
      </c>
      <c r="T11" s="456"/>
      <c r="U11" s="115" t="s">
        <v>5</v>
      </c>
      <c r="V11" s="456">
        <v>6</v>
      </c>
      <c r="W11" s="457"/>
      <c r="X11" s="64"/>
      <c r="Y11" s="65"/>
      <c r="Z11" s="65"/>
      <c r="AA11" s="65"/>
      <c r="AB11" s="65"/>
      <c r="AC11" s="455">
        <v>2</v>
      </c>
      <c r="AD11" s="456"/>
      <c r="AE11" s="115" t="s">
        <v>5</v>
      </c>
      <c r="AF11" s="456">
        <v>9</v>
      </c>
      <c r="AG11" s="457"/>
      <c r="AH11" s="455">
        <v>2</v>
      </c>
      <c r="AI11" s="456"/>
      <c r="AJ11" s="115" t="s">
        <v>5</v>
      </c>
      <c r="AK11" s="456">
        <v>5</v>
      </c>
      <c r="AL11" s="457"/>
      <c r="AM11" s="455">
        <v>2</v>
      </c>
      <c r="AN11" s="456"/>
      <c r="AO11" s="115" t="s">
        <v>5</v>
      </c>
      <c r="AP11" s="456">
        <v>4</v>
      </c>
      <c r="AQ11" s="457"/>
      <c r="AR11" s="452">
        <v>6</v>
      </c>
      <c r="AS11" s="453"/>
      <c r="AT11" s="109" t="s">
        <v>5</v>
      </c>
      <c r="AU11" s="453">
        <v>5</v>
      </c>
      <c r="AV11" s="454"/>
      <c r="AW11" s="455">
        <v>2</v>
      </c>
      <c r="AX11" s="456"/>
      <c r="AY11" s="115" t="s">
        <v>5</v>
      </c>
      <c r="AZ11" s="456">
        <v>8</v>
      </c>
      <c r="BA11" s="457"/>
      <c r="BB11" s="455">
        <v>3</v>
      </c>
      <c r="BC11" s="456"/>
      <c r="BD11" s="115" t="s">
        <v>5</v>
      </c>
      <c r="BE11" s="456">
        <v>5</v>
      </c>
      <c r="BF11" s="545"/>
      <c r="BG11" s="52">
        <f aca="true" t="shared" si="0" ref="BG11:BG17">SUM(S11+X11+AC11+AH11+AM11+AR11+AW11+BB11)</f>
        <v>18</v>
      </c>
      <c r="BH11" s="53"/>
      <c r="BI11" s="52">
        <f aca="true" t="shared" si="1" ref="BI11:BI17">SUM(V11+AA11+AF11+AK11+AP11+AU11+AZ11+BE11)</f>
        <v>42</v>
      </c>
      <c r="BJ11" s="57"/>
      <c r="BK11" s="536">
        <v>3</v>
      </c>
      <c r="BL11" s="537"/>
    </row>
    <row r="12" spans="1:64" s="1" customFormat="1" ht="12.75">
      <c r="A12" s="21">
        <v>3</v>
      </c>
      <c r="B12" s="578" t="s">
        <v>79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80"/>
      <c r="S12" s="536">
        <v>9</v>
      </c>
      <c r="T12" s="453"/>
      <c r="U12" s="109" t="s">
        <v>5</v>
      </c>
      <c r="V12" s="453">
        <v>5</v>
      </c>
      <c r="W12" s="454"/>
      <c r="X12" s="452">
        <v>9</v>
      </c>
      <c r="Y12" s="453"/>
      <c r="Z12" s="109" t="s">
        <v>5</v>
      </c>
      <c r="AA12" s="453">
        <v>2</v>
      </c>
      <c r="AB12" s="454"/>
      <c r="AC12" s="64"/>
      <c r="AD12" s="65"/>
      <c r="AE12" s="65"/>
      <c r="AF12" s="65"/>
      <c r="AG12" s="65"/>
      <c r="AH12" s="452">
        <v>3</v>
      </c>
      <c r="AI12" s="453"/>
      <c r="AJ12" s="109" t="s">
        <v>5</v>
      </c>
      <c r="AK12" s="453">
        <v>2</v>
      </c>
      <c r="AL12" s="454"/>
      <c r="AM12" s="452">
        <v>10</v>
      </c>
      <c r="AN12" s="453"/>
      <c r="AO12" s="109" t="s">
        <v>5</v>
      </c>
      <c r="AP12" s="453">
        <v>4</v>
      </c>
      <c r="AQ12" s="454"/>
      <c r="AR12" s="452">
        <v>10</v>
      </c>
      <c r="AS12" s="453"/>
      <c r="AT12" s="109" t="s">
        <v>5</v>
      </c>
      <c r="AU12" s="453">
        <v>0</v>
      </c>
      <c r="AV12" s="454"/>
      <c r="AW12" s="455">
        <v>4</v>
      </c>
      <c r="AX12" s="456"/>
      <c r="AY12" s="115" t="s">
        <v>5</v>
      </c>
      <c r="AZ12" s="456">
        <v>5</v>
      </c>
      <c r="BA12" s="457"/>
      <c r="BB12" s="452">
        <v>5</v>
      </c>
      <c r="BC12" s="453"/>
      <c r="BD12" s="109" t="s">
        <v>5</v>
      </c>
      <c r="BE12" s="453">
        <v>3</v>
      </c>
      <c r="BF12" s="537"/>
      <c r="BG12" s="52">
        <f t="shared" si="0"/>
        <v>50</v>
      </c>
      <c r="BH12" s="53"/>
      <c r="BI12" s="52">
        <f t="shared" si="1"/>
        <v>21</v>
      </c>
      <c r="BJ12" s="57"/>
      <c r="BK12" s="204">
        <v>18</v>
      </c>
      <c r="BL12" s="205"/>
    </row>
    <row r="13" spans="1:64" s="1" customFormat="1" ht="12.75">
      <c r="A13" s="21">
        <v>4</v>
      </c>
      <c r="B13" s="578" t="s">
        <v>85</v>
      </c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80"/>
      <c r="S13" s="475">
        <v>1</v>
      </c>
      <c r="T13" s="456"/>
      <c r="U13" s="115" t="s">
        <v>5</v>
      </c>
      <c r="V13" s="456">
        <v>3</v>
      </c>
      <c r="W13" s="457"/>
      <c r="X13" s="452">
        <v>5</v>
      </c>
      <c r="Y13" s="453"/>
      <c r="Z13" s="109" t="s">
        <v>5</v>
      </c>
      <c r="AA13" s="453">
        <v>2</v>
      </c>
      <c r="AB13" s="454"/>
      <c r="AC13" s="455">
        <v>2</v>
      </c>
      <c r="AD13" s="456"/>
      <c r="AE13" s="115" t="s">
        <v>5</v>
      </c>
      <c r="AF13" s="456">
        <v>3</v>
      </c>
      <c r="AG13" s="457"/>
      <c r="AH13" s="64"/>
      <c r="AI13" s="65"/>
      <c r="AJ13" s="65"/>
      <c r="AK13" s="65"/>
      <c r="AL13" s="65"/>
      <c r="AM13" s="455">
        <v>4</v>
      </c>
      <c r="AN13" s="456"/>
      <c r="AO13" s="115" t="s">
        <v>5</v>
      </c>
      <c r="AP13" s="456">
        <v>6</v>
      </c>
      <c r="AQ13" s="457"/>
      <c r="AR13" s="452">
        <v>7</v>
      </c>
      <c r="AS13" s="453"/>
      <c r="AT13" s="109" t="s">
        <v>5</v>
      </c>
      <c r="AU13" s="453">
        <v>1</v>
      </c>
      <c r="AV13" s="454"/>
      <c r="AW13" s="455">
        <v>3</v>
      </c>
      <c r="AX13" s="456"/>
      <c r="AY13" s="115" t="s">
        <v>5</v>
      </c>
      <c r="AZ13" s="456">
        <v>9</v>
      </c>
      <c r="BA13" s="457"/>
      <c r="BB13" s="455">
        <v>6</v>
      </c>
      <c r="BC13" s="456"/>
      <c r="BD13" s="115" t="s">
        <v>5</v>
      </c>
      <c r="BE13" s="456">
        <v>8</v>
      </c>
      <c r="BF13" s="545"/>
      <c r="BG13" s="52">
        <f t="shared" si="0"/>
        <v>28</v>
      </c>
      <c r="BH13" s="53"/>
      <c r="BI13" s="52">
        <f t="shared" si="1"/>
        <v>32</v>
      </c>
      <c r="BJ13" s="57"/>
      <c r="BK13" s="536">
        <v>6</v>
      </c>
      <c r="BL13" s="537"/>
    </row>
    <row r="14" spans="1:64" s="1" customFormat="1" ht="12.75">
      <c r="A14" s="21">
        <v>5</v>
      </c>
      <c r="B14" s="578" t="s">
        <v>70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80"/>
      <c r="S14" s="475">
        <v>3</v>
      </c>
      <c r="T14" s="456"/>
      <c r="U14" s="115" t="s">
        <v>5</v>
      </c>
      <c r="V14" s="456">
        <v>12</v>
      </c>
      <c r="W14" s="457"/>
      <c r="X14" s="452">
        <v>4</v>
      </c>
      <c r="Y14" s="453"/>
      <c r="Z14" s="109" t="s">
        <v>5</v>
      </c>
      <c r="AA14" s="453">
        <v>2</v>
      </c>
      <c r="AB14" s="454"/>
      <c r="AC14" s="455">
        <v>4</v>
      </c>
      <c r="AD14" s="456"/>
      <c r="AE14" s="115" t="s">
        <v>5</v>
      </c>
      <c r="AF14" s="456">
        <v>10</v>
      </c>
      <c r="AG14" s="457"/>
      <c r="AH14" s="452">
        <v>6</v>
      </c>
      <c r="AI14" s="453"/>
      <c r="AJ14" s="109" t="s">
        <v>5</v>
      </c>
      <c r="AK14" s="453">
        <v>4</v>
      </c>
      <c r="AL14" s="454"/>
      <c r="AM14" s="64"/>
      <c r="AN14" s="65"/>
      <c r="AO14" s="65"/>
      <c r="AP14" s="65"/>
      <c r="AQ14" s="65"/>
      <c r="AR14" s="455">
        <v>7</v>
      </c>
      <c r="AS14" s="456"/>
      <c r="AT14" s="115" t="s">
        <v>5</v>
      </c>
      <c r="AU14" s="456">
        <v>8</v>
      </c>
      <c r="AV14" s="457"/>
      <c r="AW14" s="455">
        <v>1</v>
      </c>
      <c r="AX14" s="456"/>
      <c r="AY14" s="115" t="s">
        <v>5</v>
      </c>
      <c r="AZ14" s="456">
        <v>19</v>
      </c>
      <c r="BA14" s="457"/>
      <c r="BB14" s="455">
        <v>5</v>
      </c>
      <c r="BC14" s="456"/>
      <c r="BD14" s="115" t="s">
        <v>5</v>
      </c>
      <c r="BE14" s="456">
        <v>15</v>
      </c>
      <c r="BF14" s="545"/>
      <c r="BG14" s="52">
        <f t="shared" si="0"/>
        <v>30</v>
      </c>
      <c r="BH14" s="53"/>
      <c r="BI14" s="52">
        <f t="shared" si="1"/>
        <v>70</v>
      </c>
      <c r="BJ14" s="57"/>
      <c r="BK14" s="204">
        <v>6</v>
      </c>
      <c r="BL14" s="205"/>
    </row>
    <row r="15" spans="1:64" s="1" customFormat="1" ht="12.75">
      <c r="A15" s="27">
        <v>6</v>
      </c>
      <c r="B15" s="578" t="s">
        <v>81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80"/>
      <c r="S15" s="475">
        <v>4</v>
      </c>
      <c r="T15" s="456"/>
      <c r="U15" s="115" t="s">
        <v>5</v>
      </c>
      <c r="V15" s="456">
        <v>9</v>
      </c>
      <c r="W15" s="457"/>
      <c r="X15" s="455">
        <v>5</v>
      </c>
      <c r="Y15" s="456"/>
      <c r="Z15" s="115" t="s">
        <v>5</v>
      </c>
      <c r="AA15" s="456">
        <v>6</v>
      </c>
      <c r="AB15" s="457"/>
      <c r="AC15" s="455">
        <v>0</v>
      </c>
      <c r="AD15" s="456"/>
      <c r="AE15" s="115" t="s">
        <v>5</v>
      </c>
      <c r="AF15" s="456">
        <v>10</v>
      </c>
      <c r="AG15" s="457"/>
      <c r="AH15" s="455">
        <v>1</v>
      </c>
      <c r="AI15" s="456"/>
      <c r="AJ15" s="115" t="s">
        <v>5</v>
      </c>
      <c r="AK15" s="456">
        <v>7</v>
      </c>
      <c r="AL15" s="457"/>
      <c r="AM15" s="452">
        <v>8</v>
      </c>
      <c r="AN15" s="453"/>
      <c r="AO15" s="109" t="s">
        <v>5</v>
      </c>
      <c r="AP15" s="453">
        <v>7</v>
      </c>
      <c r="AQ15" s="454"/>
      <c r="AR15" s="91"/>
      <c r="AS15" s="63"/>
      <c r="AT15" s="63"/>
      <c r="AU15" s="63"/>
      <c r="AV15" s="92"/>
      <c r="AW15" s="455">
        <v>3</v>
      </c>
      <c r="AX15" s="456"/>
      <c r="AY15" s="115" t="s">
        <v>5</v>
      </c>
      <c r="AZ15" s="456">
        <v>11</v>
      </c>
      <c r="BA15" s="457"/>
      <c r="BB15" s="455">
        <v>3</v>
      </c>
      <c r="BC15" s="456"/>
      <c r="BD15" s="115" t="s">
        <v>5</v>
      </c>
      <c r="BE15" s="456">
        <v>11</v>
      </c>
      <c r="BF15" s="545"/>
      <c r="BG15" s="52">
        <f t="shared" si="0"/>
        <v>24</v>
      </c>
      <c r="BH15" s="53"/>
      <c r="BI15" s="52">
        <f t="shared" si="1"/>
        <v>61</v>
      </c>
      <c r="BJ15" s="57"/>
      <c r="BK15" s="536">
        <v>3</v>
      </c>
      <c r="BL15" s="537"/>
    </row>
    <row r="16" spans="1:64" s="1" customFormat="1" ht="12.75">
      <c r="A16" s="21">
        <v>7</v>
      </c>
      <c r="B16" s="578" t="s">
        <v>62</v>
      </c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579"/>
      <c r="P16" s="579"/>
      <c r="Q16" s="579"/>
      <c r="R16" s="580"/>
      <c r="S16" s="536">
        <v>7</v>
      </c>
      <c r="T16" s="453"/>
      <c r="U16" s="109" t="s">
        <v>5</v>
      </c>
      <c r="V16" s="453">
        <v>4</v>
      </c>
      <c r="W16" s="454"/>
      <c r="X16" s="452">
        <v>8</v>
      </c>
      <c r="Y16" s="453"/>
      <c r="Z16" s="109" t="s">
        <v>5</v>
      </c>
      <c r="AA16" s="453">
        <v>2</v>
      </c>
      <c r="AB16" s="454"/>
      <c r="AC16" s="452">
        <v>5</v>
      </c>
      <c r="AD16" s="453"/>
      <c r="AE16" s="109" t="s">
        <v>5</v>
      </c>
      <c r="AF16" s="453">
        <v>4</v>
      </c>
      <c r="AG16" s="454"/>
      <c r="AH16" s="452">
        <v>9</v>
      </c>
      <c r="AI16" s="453"/>
      <c r="AJ16" s="109" t="s">
        <v>5</v>
      </c>
      <c r="AK16" s="453">
        <v>3</v>
      </c>
      <c r="AL16" s="454"/>
      <c r="AM16" s="452">
        <v>19</v>
      </c>
      <c r="AN16" s="453"/>
      <c r="AO16" s="109" t="s">
        <v>5</v>
      </c>
      <c r="AP16" s="453">
        <v>1</v>
      </c>
      <c r="AQ16" s="454"/>
      <c r="AR16" s="451">
        <v>11</v>
      </c>
      <c r="AS16" s="449"/>
      <c r="AT16" s="117" t="s">
        <v>5</v>
      </c>
      <c r="AU16" s="449">
        <v>3</v>
      </c>
      <c r="AV16" s="450"/>
      <c r="AW16" s="64"/>
      <c r="AX16" s="65"/>
      <c r="AY16" s="65"/>
      <c r="AZ16" s="65"/>
      <c r="BA16" s="65"/>
      <c r="BB16" s="452">
        <v>7</v>
      </c>
      <c r="BC16" s="453"/>
      <c r="BD16" s="109" t="s">
        <v>5</v>
      </c>
      <c r="BE16" s="453">
        <v>3</v>
      </c>
      <c r="BF16" s="537"/>
      <c r="BG16" s="52">
        <f t="shared" si="0"/>
        <v>66</v>
      </c>
      <c r="BH16" s="53"/>
      <c r="BI16" s="52">
        <f t="shared" si="1"/>
        <v>20</v>
      </c>
      <c r="BJ16" s="57"/>
      <c r="BK16" s="204">
        <v>21</v>
      </c>
      <c r="BL16" s="205"/>
    </row>
    <row r="17" spans="1:64" s="1" customFormat="1" ht="13.5" thickBot="1">
      <c r="A17" s="22">
        <v>8</v>
      </c>
      <c r="B17" s="496" t="s">
        <v>72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8"/>
      <c r="S17" s="583">
        <v>1</v>
      </c>
      <c r="T17" s="494"/>
      <c r="U17" s="42" t="s">
        <v>5</v>
      </c>
      <c r="V17" s="494">
        <v>1</v>
      </c>
      <c r="W17" s="495"/>
      <c r="X17" s="262">
        <v>5</v>
      </c>
      <c r="Y17" s="263"/>
      <c r="Z17" s="136" t="s">
        <v>5</v>
      </c>
      <c r="AA17" s="263">
        <v>3</v>
      </c>
      <c r="AB17" s="264"/>
      <c r="AC17" s="267">
        <v>3</v>
      </c>
      <c r="AD17" s="268"/>
      <c r="AE17" s="135" t="s">
        <v>5</v>
      </c>
      <c r="AF17" s="268">
        <v>5</v>
      </c>
      <c r="AG17" s="269"/>
      <c r="AH17" s="262">
        <v>8</v>
      </c>
      <c r="AI17" s="263"/>
      <c r="AJ17" s="136" t="s">
        <v>5</v>
      </c>
      <c r="AK17" s="263">
        <v>6</v>
      </c>
      <c r="AL17" s="264"/>
      <c r="AM17" s="262">
        <v>15</v>
      </c>
      <c r="AN17" s="263"/>
      <c r="AO17" s="136" t="s">
        <v>5</v>
      </c>
      <c r="AP17" s="263">
        <v>5</v>
      </c>
      <c r="AQ17" s="264"/>
      <c r="AR17" s="581">
        <v>11</v>
      </c>
      <c r="AS17" s="582"/>
      <c r="AT17" s="134" t="s">
        <v>5</v>
      </c>
      <c r="AU17" s="582">
        <v>3</v>
      </c>
      <c r="AV17" s="588"/>
      <c r="AW17" s="267">
        <v>3</v>
      </c>
      <c r="AX17" s="268"/>
      <c r="AY17" s="135" t="s">
        <v>5</v>
      </c>
      <c r="AZ17" s="268">
        <v>7</v>
      </c>
      <c r="BA17" s="269"/>
      <c r="BB17" s="66"/>
      <c r="BC17" s="67"/>
      <c r="BD17" s="67"/>
      <c r="BE17" s="67"/>
      <c r="BF17" s="68"/>
      <c r="BG17" s="54">
        <f t="shared" si="0"/>
        <v>46</v>
      </c>
      <c r="BH17" s="55"/>
      <c r="BI17" s="54">
        <f t="shared" si="1"/>
        <v>30</v>
      </c>
      <c r="BJ17" s="58"/>
      <c r="BK17" s="420">
        <v>13</v>
      </c>
      <c r="BL17" s="541"/>
    </row>
    <row r="18" spans="1:62" s="1" customFormat="1" ht="14.25" thickBot="1" thickTop="1">
      <c r="A18" s="5"/>
      <c r="N18" s="3"/>
      <c r="S18" s="3"/>
      <c r="X18" s="3"/>
      <c r="AC18" s="3"/>
      <c r="AH18" s="3"/>
      <c r="AM18" s="3"/>
      <c r="AR18" s="3"/>
      <c r="AS18" s="3"/>
      <c r="AW18" s="3"/>
      <c r="BB18" s="215" t="s">
        <v>32</v>
      </c>
      <c r="BC18" s="215"/>
      <c r="BD18" s="215"/>
      <c r="BE18" s="215"/>
      <c r="BF18" s="215"/>
      <c r="BG18" s="252">
        <f>SUM(BG10:BG17)</f>
        <v>302</v>
      </c>
      <c r="BH18" s="252"/>
      <c r="BI18" s="252">
        <f>SUM(BI10:BI17)</f>
        <v>302</v>
      </c>
      <c r="BJ18" s="252"/>
    </row>
    <row r="19" spans="1:58" s="1" customFormat="1" ht="16.5" customHeight="1" thickBot="1" thickTop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29" t="s">
        <v>106</v>
      </c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62" s="1" customFormat="1" ht="14.25" thickBot="1" thickTop="1">
      <c r="A20" s="248" t="s">
        <v>112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50"/>
      <c r="S20" s="187">
        <v>1</v>
      </c>
      <c r="T20" s="186"/>
      <c r="U20" s="185">
        <v>2</v>
      </c>
      <c r="V20" s="186"/>
      <c r="W20" s="185">
        <v>3</v>
      </c>
      <c r="X20" s="186"/>
      <c r="Y20" s="185">
        <v>4</v>
      </c>
      <c r="Z20" s="186"/>
      <c r="AA20" s="185">
        <v>5</v>
      </c>
      <c r="AB20" s="186"/>
      <c r="AC20" s="185">
        <v>6</v>
      </c>
      <c r="AD20" s="186"/>
      <c r="AE20" s="185">
        <v>7</v>
      </c>
      <c r="AF20" s="186"/>
      <c r="AG20" s="185">
        <v>8</v>
      </c>
      <c r="AH20" s="186"/>
      <c r="AI20" s="185">
        <v>9</v>
      </c>
      <c r="AJ20" s="186"/>
      <c r="AK20" s="185">
        <v>10</v>
      </c>
      <c r="AL20" s="186"/>
      <c r="AM20" s="185">
        <v>11</v>
      </c>
      <c r="AN20" s="186"/>
      <c r="AO20" s="185">
        <v>12</v>
      </c>
      <c r="AP20" s="186"/>
      <c r="AQ20" s="185">
        <v>13</v>
      </c>
      <c r="AR20" s="186"/>
      <c r="AS20" s="185">
        <v>14</v>
      </c>
      <c r="AT20" s="186"/>
      <c r="AU20" s="185">
        <v>15</v>
      </c>
      <c r="AV20" s="186"/>
      <c r="AW20" s="185">
        <v>16</v>
      </c>
      <c r="AX20" s="186"/>
      <c r="AY20" s="185">
        <v>17</v>
      </c>
      <c r="AZ20" s="186"/>
      <c r="BA20" s="185">
        <v>18</v>
      </c>
      <c r="BB20" s="186"/>
      <c r="BC20" s="185">
        <v>19</v>
      </c>
      <c r="BD20" s="186"/>
      <c r="BE20" s="185">
        <v>20</v>
      </c>
      <c r="BF20" s="186"/>
      <c r="BG20" s="185">
        <v>21</v>
      </c>
      <c r="BH20" s="410"/>
      <c r="BI20" s="216" t="s">
        <v>41</v>
      </c>
      <c r="BJ20" s="217"/>
    </row>
    <row r="21" spans="1:62" s="1" customFormat="1" ht="13.5" thickTop="1">
      <c r="A21" s="596" t="s">
        <v>71</v>
      </c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8"/>
      <c r="S21" s="243" t="s">
        <v>94</v>
      </c>
      <c r="T21" s="239"/>
      <c r="U21" s="238" t="s">
        <v>94</v>
      </c>
      <c r="V21" s="239"/>
      <c r="W21" s="238" t="s">
        <v>94</v>
      </c>
      <c r="X21" s="239"/>
      <c r="Y21" s="238" t="s">
        <v>94</v>
      </c>
      <c r="Z21" s="239"/>
      <c r="AA21" s="238" t="s">
        <v>94</v>
      </c>
      <c r="AB21" s="239"/>
      <c r="AC21" s="238" t="s">
        <v>94</v>
      </c>
      <c r="AD21" s="239"/>
      <c r="AE21" s="238" t="s">
        <v>94</v>
      </c>
      <c r="AF21" s="239"/>
      <c r="AG21" s="238" t="s">
        <v>94</v>
      </c>
      <c r="AH21" s="239"/>
      <c r="AI21" s="238" t="s">
        <v>94</v>
      </c>
      <c r="AJ21" s="239"/>
      <c r="AK21" s="238" t="s">
        <v>94</v>
      </c>
      <c r="AL21" s="239"/>
      <c r="AM21" s="238" t="s">
        <v>94</v>
      </c>
      <c r="AN21" s="239"/>
      <c r="AO21" s="238" t="s">
        <v>94</v>
      </c>
      <c r="AP21" s="239"/>
      <c r="AQ21" s="238" t="s">
        <v>94</v>
      </c>
      <c r="AR21" s="239"/>
      <c r="AS21" s="240"/>
      <c r="AT21" s="241"/>
      <c r="AU21" s="240"/>
      <c r="AV21" s="241"/>
      <c r="AW21" s="240"/>
      <c r="AX21" s="241"/>
      <c r="AY21" s="240"/>
      <c r="AZ21" s="241"/>
      <c r="BA21" s="240"/>
      <c r="BB21" s="241"/>
      <c r="BC21" s="240"/>
      <c r="BD21" s="241"/>
      <c r="BE21" s="240"/>
      <c r="BF21" s="241"/>
      <c r="BG21" s="240"/>
      <c r="BH21" s="425"/>
      <c r="BI21" s="587" t="s">
        <v>97</v>
      </c>
      <c r="BJ21" s="437"/>
    </row>
    <row r="22" spans="1:62" s="1" customFormat="1" ht="12.75">
      <c r="A22" s="599" t="s">
        <v>69</v>
      </c>
      <c r="B22" s="600"/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1"/>
      <c r="S22" s="571" t="s">
        <v>94</v>
      </c>
      <c r="T22" s="443"/>
      <c r="U22" s="442" t="s">
        <v>94</v>
      </c>
      <c r="V22" s="443"/>
      <c r="W22" s="442" t="s">
        <v>94</v>
      </c>
      <c r="X22" s="443"/>
      <c r="Y22" s="466"/>
      <c r="Z22" s="467"/>
      <c r="AA22" s="466"/>
      <c r="AB22" s="467"/>
      <c r="AC22" s="466"/>
      <c r="AD22" s="467"/>
      <c r="AE22" s="466"/>
      <c r="AF22" s="467"/>
      <c r="AG22" s="466"/>
      <c r="AH22" s="467"/>
      <c r="AI22" s="466"/>
      <c r="AJ22" s="467"/>
      <c r="AK22" s="466"/>
      <c r="AL22" s="467"/>
      <c r="AM22" s="466"/>
      <c r="AN22" s="467"/>
      <c r="AO22" s="466"/>
      <c r="AP22" s="467"/>
      <c r="AQ22" s="466"/>
      <c r="AR22" s="467"/>
      <c r="AS22" s="466"/>
      <c r="AT22" s="467"/>
      <c r="AU22" s="466"/>
      <c r="AV22" s="467"/>
      <c r="AW22" s="466"/>
      <c r="AX22" s="467"/>
      <c r="AY22" s="466"/>
      <c r="AZ22" s="467"/>
      <c r="BA22" s="466"/>
      <c r="BB22" s="467"/>
      <c r="BC22" s="466"/>
      <c r="BD22" s="467"/>
      <c r="BE22" s="466"/>
      <c r="BF22" s="467"/>
      <c r="BG22" s="466"/>
      <c r="BH22" s="577"/>
      <c r="BI22" s="475" t="s">
        <v>101</v>
      </c>
      <c r="BJ22" s="545"/>
    </row>
    <row r="23" spans="1:62" s="1" customFormat="1" ht="12.75">
      <c r="A23" s="599" t="s">
        <v>79</v>
      </c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1"/>
      <c r="S23" s="571" t="s">
        <v>94</v>
      </c>
      <c r="T23" s="443"/>
      <c r="U23" s="442" t="s">
        <v>94</v>
      </c>
      <c r="V23" s="443"/>
      <c r="W23" s="442" t="s">
        <v>94</v>
      </c>
      <c r="X23" s="443"/>
      <c r="Y23" s="442" t="s">
        <v>94</v>
      </c>
      <c r="Z23" s="443"/>
      <c r="AA23" s="442" t="s">
        <v>94</v>
      </c>
      <c r="AB23" s="443"/>
      <c r="AC23" s="442" t="s">
        <v>94</v>
      </c>
      <c r="AD23" s="443"/>
      <c r="AE23" s="442" t="s">
        <v>94</v>
      </c>
      <c r="AF23" s="443"/>
      <c r="AG23" s="442" t="s">
        <v>94</v>
      </c>
      <c r="AH23" s="443"/>
      <c r="AI23" s="442" t="s">
        <v>94</v>
      </c>
      <c r="AJ23" s="443"/>
      <c r="AK23" s="442" t="s">
        <v>94</v>
      </c>
      <c r="AL23" s="443"/>
      <c r="AM23" s="442" t="s">
        <v>94</v>
      </c>
      <c r="AN23" s="443"/>
      <c r="AO23" s="442" t="s">
        <v>94</v>
      </c>
      <c r="AP23" s="443"/>
      <c r="AQ23" s="442" t="s">
        <v>94</v>
      </c>
      <c r="AR23" s="443"/>
      <c r="AS23" s="442" t="s">
        <v>94</v>
      </c>
      <c r="AT23" s="443"/>
      <c r="AU23" s="442" t="s">
        <v>94</v>
      </c>
      <c r="AV23" s="443"/>
      <c r="AW23" s="442" t="s">
        <v>94</v>
      </c>
      <c r="AX23" s="443"/>
      <c r="AY23" s="442" t="s">
        <v>94</v>
      </c>
      <c r="AZ23" s="443"/>
      <c r="BA23" s="442" t="s">
        <v>94</v>
      </c>
      <c r="BB23" s="443"/>
      <c r="BC23" s="466"/>
      <c r="BD23" s="467"/>
      <c r="BE23" s="466"/>
      <c r="BF23" s="467"/>
      <c r="BG23" s="466"/>
      <c r="BH23" s="577"/>
      <c r="BI23" s="475" t="s">
        <v>96</v>
      </c>
      <c r="BJ23" s="545"/>
    </row>
    <row r="24" spans="1:62" s="1" customFormat="1" ht="12.75">
      <c r="A24" s="599" t="s">
        <v>85</v>
      </c>
      <c r="B24" s="600"/>
      <c r="C24" s="600"/>
      <c r="D24" s="600"/>
      <c r="E24" s="600"/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 s="600"/>
      <c r="Q24" s="600"/>
      <c r="R24" s="601"/>
      <c r="S24" s="571" t="s">
        <v>94</v>
      </c>
      <c r="T24" s="443"/>
      <c r="U24" s="442" t="s">
        <v>94</v>
      </c>
      <c r="V24" s="443"/>
      <c r="W24" s="442" t="s">
        <v>94</v>
      </c>
      <c r="X24" s="443"/>
      <c r="Y24" s="442" t="s">
        <v>94</v>
      </c>
      <c r="Z24" s="443"/>
      <c r="AA24" s="442" t="s">
        <v>94</v>
      </c>
      <c r="AB24" s="443"/>
      <c r="AC24" s="442" t="s">
        <v>94</v>
      </c>
      <c r="AD24" s="443"/>
      <c r="AE24" s="466"/>
      <c r="AF24" s="467"/>
      <c r="AG24" s="466"/>
      <c r="AH24" s="467"/>
      <c r="AI24" s="466"/>
      <c r="AJ24" s="467"/>
      <c r="AK24" s="466"/>
      <c r="AL24" s="467"/>
      <c r="AM24" s="466"/>
      <c r="AN24" s="467"/>
      <c r="AO24" s="466"/>
      <c r="AP24" s="467"/>
      <c r="AQ24" s="466"/>
      <c r="AR24" s="467"/>
      <c r="AS24" s="466"/>
      <c r="AT24" s="467"/>
      <c r="AU24" s="466"/>
      <c r="AV24" s="467"/>
      <c r="AW24" s="512"/>
      <c r="AX24" s="513"/>
      <c r="AY24" s="512"/>
      <c r="AZ24" s="513"/>
      <c r="BA24" s="512"/>
      <c r="BB24" s="513"/>
      <c r="BC24" s="466"/>
      <c r="BD24" s="467"/>
      <c r="BE24" s="466"/>
      <c r="BF24" s="467"/>
      <c r="BG24" s="466"/>
      <c r="BH24" s="577"/>
      <c r="BI24" s="475" t="s">
        <v>100</v>
      </c>
      <c r="BJ24" s="545"/>
    </row>
    <row r="25" spans="1:62" s="1" customFormat="1" ht="12.75">
      <c r="A25" s="599" t="s">
        <v>70</v>
      </c>
      <c r="B25" s="600"/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1"/>
      <c r="S25" s="571" t="s">
        <v>94</v>
      </c>
      <c r="T25" s="443"/>
      <c r="U25" s="442" t="s">
        <v>94</v>
      </c>
      <c r="V25" s="443"/>
      <c r="W25" s="442" t="s">
        <v>94</v>
      </c>
      <c r="X25" s="443"/>
      <c r="Y25" s="442" t="s">
        <v>94</v>
      </c>
      <c r="Z25" s="443"/>
      <c r="AA25" s="442" t="s">
        <v>94</v>
      </c>
      <c r="AB25" s="443"/>
      <c r="AC25" s="442" t="s">
        <v>94</v>
      </c>
      <c r="AD25" s="443"/>
      <c r="AE25" s="466"/>
      <c r="AF25" s="467"/>
      <c r="AG25" s="466"/>
      <c r="AH25" s="467"/>
      <c r="AI25" s="466"/>
      <c r="AJ25" s="467"/>
      <c r="AK25" s="512"/>
      <c r="AL25" s="513"/>
      <c r="AM25" s="512"/>
      <c r="AN25" s="513"/>
      <c r="AO25" s="512"/>
      <c r="AP25" s="513"/>
      <c r="AQ25" s="466"/>
      <c r="AR25" s="467"/>
      <c r="AS25" s="466"/>
      <c r="AT25" s="467"/>
      <c r="AU25" s="466"/>
      <c r="AV25" s="467"/>
      <c r="AW25" s="466"/>
      <c r="AX25" s="467"/>
      <c r="AY25" s="466"/>
      <c r="AZ25" s="467"/>
      <c r="BA25" s="466"/>
      <c r="BB25" s="467"/>
      <c r="BC25" s="466"/>
      <c r="BD25" s="467"/>
      <c r="BE25" s="466"/>
      <c r="BF25" s="467"/>
      <c r="BG25" s="466"/>
      <c r="BH25" s="577"/>
      <c r="BI25" s="475" t="s">
        <v>99</v>
      </c>
      <c r="BJ25" s="545"/>
    </row>
    <row r="26" spans="1:62" s="1" customFormat="1" ht="12.75">
      <c r="A26" s="599" t="s">
        <v>81</v>
      </c>
      <c r="B26" s="600"/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1"/>
      <c r="S26" s="571" t="s">
        <v>94</v>
      </c>
      <c r="T26" s="443"/>
      <c r="U26" s="442" t="s">
        <v>94</v>
      </c>
      <c r="V26" s="443"/>
      <c r="W26" s="442" t="s">
        <v>94</v>
      </c>
      <c r="X26" s="443"/>
      <c r="Y26" s="466"/>
      <c r="Z26" s="467"/>
      <c r="AA26" s="466"/>
      <c r="AB26" s="467"/>
      <c r="AC26" s="466"/>
      <c r="AD26" s="467"/>
      <c r="AE26" s="466"/>
      <c r="AF26" s="467"/>
      <c r="AG26" s="466"/>
      <c r="AH26" s="467"/>
      <c r="AI26" s="466"/>
      <c r="AJ26" s="467"/>
      <c r="AK26" s="466"/>
      <c r="AL26" s="467"/>
      <c r="AM26" s="466"/>
      <c r="AN26" s="467"/>
      <c r="AO26" s="466"/>
      <c r="AP26" s="467"/>
      <c r="AQ26" s="466"/>
      <c r="AR26" s="467"/>
      <c r="AS26" s="466"/>
      <c r="AT26" s="467"/>
      <c r="AU26" s="466"/>
      <c r="AV26" s="467"/>
      <c r="AW26" s="466"/>
      <c r="AX26" s="467"/>
      <c r="AY26" s="466"/>
      <c r="AZ26" s="467"/>
      <c r="BA26" s="466"/>
      <c r="BB26" s="467"/>
      <c r="BC26" s="466"/>
      <c r="BD26" s="467"/>
      <c r="BE26" s="466"/>
      <c r="BF26" s="467"/>
      <c r="BG26" s="466"/>
      <c r="BH26" s="577"/>
      <c r="BI26" s="475" t="s">
        <v>102</v>
      </c>
      <c r="BJ26" s="545"/>
    </row>
    <row r="27" spans="1:62" s="1" customFormat="1" ht="12.75">
      <c r="A27" s="599" t="s">
        <v>62</v>
      </c>
      <c r="B27" s="600"/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1"/>
      <c r="S27" s="571" t="s">
        <v>94</v>
      </c>
      <c r="T27" s="443"/>
      <c r="U27" s="442" t="s">
        <v>94</v>
      </c>
      <c r="V27" s="443"/>
      <c r="W27" s="442" t="s">
        <v>94</v>
      </c>
      <c r="X27" s="443"/>
      <c r="Y27" s="442" t="s">
        <v>94</v>
      </c>
      <c r="Z27" s="443"/>
      <c r="AA27" s="442" t="s">
        <v>94</v>
      </c>
      <c r="AB27" s="443"/>
      <c r="AC27" s="442" t="s">
        <v>94</v>
      </c>
      <c r="AD27" s="443"/>
      <c r="AE27" s="442" t="s">
        <v>94</v>
      </c>
      <c r="AF27" s="443"/>
      <c r="AG27" s="442" t="s">
        <v>94</v>
      </c>
      <c r="AH27" s="443"/>
      <c r="AI27" s="442" t="s">
        <v>94</v>
      </c>
      <c r="AJ27" s="443"/>
      <c r="AK27" s="442" t="s">
        <v>94</v>
      </c>
      <c r="AL27" s="443"/>
      <c r="AM27" s="442" t="s">
        <v>94</v>
      </c>
      <c r="AN27" s="443"/>
      <c r="AO27" s="442" t="s">
        <v>94</v>
      </c>
      <c r="AP27" s="443"/>
      <c r="AQ27" s="442" t="s">
        <v>94</v>
      </c>
      <c r="AR27" s="443"/>
      <c r="AS27" s="442" t="s">
        <v>94</v>
      </c>
      <c r="AT27" s="443"/>
      <c r="AU27" s="442" t="s">
        <v>94</v>
      </c>
      <c r="AV27" s="443"/>
      <c r="AW27" s="442" t="s">
        <v>94</v>
      </c>
      <c r="AX27" s="443"/>
      <c r="AY27" s="442" t="s">
        <v>94</v>
      </c>
      <c r="AZ27" s="443"/>
      <c r="BA27" s="442" t="s">
        <v>94</v>
      </c>
      <c r="BB27" s="443"/>
      <c r="BC27" s="442" t="s">
        <v>94</v>
      </c>
      <c r="BD27" s="443"/>
      <c r="BE27" s="442" t="s">
        <v>94</v>
      </c>
      <c r="BF27" s="443"/>
      <c r="BG27" s="442" t="s">
        <v>94</v>
      </c>
      <c r="BH27" s="586"/>
      <c r="BI27" s="475" t="s">
        <v>95</v>
      </c>
      <c r="BJ27" s="545"/>
    </row>
    <row r="28" spans="1:62" s="1" customFormat="1" ht="13.5" thickBot="1">
      <c r="A28" s="519" t="s">
        <v>72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1"/>
      <c r="S28" s="585" t="s">
        <v>94</v>
      </c>
      <c r="T28" s="518"/>
      <c r="U28" s="517" t="s">
        <v>94</v>
      </c>
      <c r="V28" s="518"/>
      <c r="W28" s="517" t="s">
        <v>94</v>
      </c>
      <c r="X28" s="518"/>
      <c r="Y28" s="517" t="s">
        <v>94</v>
      </c>
      <c r="Z28" s="518"/>
      <c r="AA28" s="517" t="s">
        <v>94</v>
      </c>
      <c r="AB28" s="518"/>
      <c r="AC28" s="517" t="s">
        <v>94</v>
      </c>
      <c r="AD28" s="518"/>
      <c r="AE28" s="517" t="s">
        <v>94</v>
      </c>
      <c r="AF28" s="518"/>
      <c r="AG28" s="517" t="s">
        <v>94</v>
      </c>
      <c r="AH28" s="518"/>
      <c r="AI28" s="517" t="s">
        <v>94</v>
      </c>
      <c r="AJ28" s="518"/>
      <c r="AK28" s="517" t="s">
        <v>94</v>
      </c>
      <c r="AL28" s="518"/>
      <c r="AM28" s="517" t="s">
        <v>94</v>
      </c>
      <c r="AN28" s="518"/>
      <c r="AO28" s="517" t="s">
        <v>94</v>
      </c>
      <c r="AP28" s="518"/>
      <c r="AQ28" s="517" t="s">
        <v>94</v>
      </c>
      <c r="AR28" s="518"/>
      <c r="AS28" s="522"/>
      <c r="AT28" s="523"/>
      <c r="AU28" s="522"/>
      <c r="AV28" s="523"/>
      <c r="AW28" s="522"/>
      <c r="AX28" s="523"/>
      <c r="AY28" s="522"/>
      <c r="AZ28" s="523"/>
      <c r="BA28" s="522"/>
      <c r="BB28" s="523"/>
      <c r="BC28" s="522"/>
      <c r="BD28" s="523"/>
      <c r="BE28" s="522"/>
      <c r="BF28" s="523"/>
      <c r="BG28" s="522"/>
      <c r="BH28" s="584"/>
      <c r="BI28" s="287" t="s">
        <v>98</v>
      </c>
      <c r="BJ28" s="562"/>
    </row>
    <row r="29" spans="1:60" s="1" customFormat="1" ht="14.25" thickBot="1" thickTop="1">
      <c r="A29" s="5"/>
      <c r="S29" s="187">
        <v>21</v>
      </c>
      <c r="T29" s="186"/>
      <c r="U29" s="185">
        <v>20</v>
      </c>
      <c r="V29" s="186"/>
      <c r="W29" s="185">
        <v>19</v>
      </c>
      <c r="X29" s="186"/>
      <c r="Y29" s="185">
        <v>18</v>
      </c>
      <c r="Z29" s="186"/>
      <c r="AA29" s="185">
        <v>17</v>
      </c>
      <c r="AB29" s="186"/>
      <c r="AC29" s="185">
        <v>16</v>
      </c>
      <c r="AD29" s="186"/>
      <c r="AE29" s="185">
        <v>15</v>
      </c>
      <c r="AF29" s="186"/>
      <c r="AG29" s="185">
        <v>14</v>
      </c>
      <c r="AH29" s="186"/>
      <c r="AI29" s="185">
        <v>13</v>
      </c>
      <c r="AJ29" s="186"/>
      <c r="AK29" s="185">
        <v>12</v>
      </c>
      <c r="AL29" s="186"/>
      <c r="AM29" s="185">
        <v>11</v>
      </c>
      <c r="AN29" s="186"/>
      <c r="AO29" s="185">
        <v>10</v>
      </c>
      <c r="AP29" s="186"/>
      <c r="AQ29" s="185">
        <v>9</v>
      </c>
      <c r="AR29" s="186"/>
      <c r="AS29" s="185">
        <v>8</v>
      </c>
      <c r="AT29" s="186"/>
      <c r="AU29" s="185">
        <v>7</v>
      </c>
      <c r="AV29" s="186"/>
      <c r="AW29" s="185">
        <v>6</v>
      </c>
      <c r="AX29" s="186"/>
      <c r="AY29" s="185">
        <v>5</v>
      </c>
      <c r="AZ29" s="186"/>
      <c r="BA29" s="185">
        <v>4</v>
      </c>
      <c r="BB29" s="186"/>
      <c r="BC29" s="185">
        <v>3</v>
      </c>
      <c r="BD29" s="186"/>
      <c r="BE29" s="185">
        <v>2</v>
      </c>
      <c r="BF29" s="186"/>
      <c r="BG29" s="185">
        <v>1</v>
      </c>
      <c r="BH29" s="410"/>
    </row>
    <row r="30" spans="1:60" s="1" customFormat="1" ht="14.25" thickBot="1" thickTop="1">
      <c r="A30" s="5"/>
      <c r="AW30" s="228" t="s">
        <v>107</v>
      </c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</row>
    <row r="31" spans="1:58" s="1" customFormat="1" ht="18" thickBot="1" thickTop="1">
      <c r="A31" s="74" t="s">
        <v>6</v>
      </c>
      <c r="AR31" s="248" t="s">
        <v>9</v>
      </c>
      <c r="AS31" s="249"/>
      <c r="AT31" s="249"/>
      <c r="AU31" s="249"/>
      <c r="AV31" s="250"/>
      <c r="AW31" s="248" t="s">
        <v>10</v>
      </c>
      <c r="AX31" s="249"/>
      <c r="AY31" s="249"/>
      <c r="AZ31" s="249"/>
      <c r="BA31" s="250"/>
      <c r="BB31" s="248" t="s">
        <v>11</v>
      </c>
      <c r="BC31" s="249"/>
      <c r="BD31" s="249"/>
      <c r="BE31" s="249"/>
      <c r="BF31" s="250"/>
    </row>
    <row r="32" spans="1:58" s="1" customFormat="1" ht="13.5" thickTop="1">
      <c r="A32" s="360" t="s">
        <v>42</v>
      </c>
      <c r="B32" s="361"/>
      <c r="C32" s="362"/>
      <c r="D32" s="363" t="s">
        <v>43</v>
      </c>
      <c r="E32" s="364"/>
      <c r="F32" s="364"/>
      <c r="G32" s="365"/>
      <c r="H32" s="366" t="s">
        <v>62</v>
      </c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8"/>
      <c r="X32" s="10" t="s">
        <v>5</v>
      </c>
      <c r="Y32" s="363" t="s">
        <v>44</v>
      </c>
      <c r="Z32" s="364"/>
      <c r="AA32" s="364"/>
      <c r="AB32" s="365"/>
      <c r="AC32" s="366" t="s">
        <v>81</v>
      </c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9"/>
      <c r="AR32" s="524">
        <v>9</v>
      </c>
      <c r="AS32" s="328"/>
      <c r="AT32" s="8" t="s">
        <v>5</v>
      </c>
      <c r="AU32" s="328">
        <v>5</v>
      </c>
      <c r="AV32" s="525"/>
      <c r="AW32" s="524">
        <v>8</v>
      </c>
      <c r="AX32" s="328"/>
      <c r="AY32" s="8" t="s">
        <v>5</v>
      </c>
      <c r="AZ32" s="328">
        <v>1</v>
      </c>
      <c r="BA32" s="525"/>
      <c r="BB32" s="524" t="s">
        <v>130</v>
      </c>
      <c r="BC32" s="328"/>
      <c r="BD32" s="3" t="s">
        <v>5</v>
      </c>
      <c r="BE32" s="328" t="s">
        <v>130</v>
      </c>
      <c r="BF32" s="525"/>
    </row>
    <row r="33" spans="1:58" s="1" customFormat="1" ht="12.75">
      <c r="A33" s="526" t="s">
        <v>45</v>
      </c>
      <c r="B33" s="527"/>
      <c r="C33" s="528"/>
      <c r="D33" s="529" t="s">
        <v>46</v>
      </c>
      <c r="E33" s="530"/>
      <c r="F33" s="530"/>
      <c r="G33" s="531"/>
      <c r="H33" s="593" t="s">
        <v>79</v>
      </c>
      <c r="I33" s="594"/>
      <c r="J33" s="594"/>
      <c r="K33" s="594"/>
      <c r="L33" s="594"/>
      <c r="M33" s="594"/>
      <c r="N33" s="594"/>
      <c r="O33" s="594"/>
      <c r="P33" s="594"/>
      <c r="Q33" s="594"/>
      <c r="R33" s="594"/>
      <c r="S33" s="594"/>
      <c r="T33" s="594"/>
      <c r="U33" s="594"/>
      <c r="V33" s="594"/>
      <c r="W33" s="595"/>
      <c r="X33" s="14" t="s">
        <v>5</v>
      </c>
      <c r="Y33" s="529" t="s">
        <v>47</v>
      </c>
      <c r="Z33" s="530"/>
      <c r="AA33" s="530"/>
      <c r="AB33" s="531"/>
      <c r="AC33" s="532" t="s">
        <v>69</v>
      </c>
      <c r="AD33" s="533"/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5"/>
      <c r="AR33" s="536">
        <v>5</v>
      </c>
      <c r="AS33" s="453"/>
      <c r="AT33" s="13" t="s">
        <v>5</v>
      </c>
      <c r="AU33" s="453">
        <v>0</v>
      </c>
      <c r="AV33" s="537"/>
      <c r="AW33" s="536">
        <v>3</v>
      </c>
      <c r="AX33" s="453"/>
      <c r="AY33" s="13" t="s">
        <v>5</v>
      </c>
      <c r="AZ33" s="453">
        <v>2</v>
      </c>
      <c r="BA33" s="537"/>
      <c r="BB33" s="536"/>
      <c r="BC33" s="453"/>
      <c r="BD33" s="70" t="s">
        <v>5</v>
      </c>
      <c r="BE33" s="453"/>
      <c r="BF33" s="537"/>
    </row>
    <row r="34" spans="1:58" s="1" customFormat="1" ht="12.75">
      <c r="A34" s="526" t="s">
        <v>19</v>
      </c>
      <c r="B34" s="527"/>
      <c r="C34" s="528"/>
      <c r="D34" s="529" t="s">
        <v>48</v>
      </c>
      <c r="E34" s="530"/>
      <c r="F34" s="530"/>
      <c r="G34" s="531"/>
      <c r="H34" s="532" t="s">
        <v>64</v>
      </c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4"/>
      <c r="X34" s="15" t="s">
        <v>5</v>
      </c>
      <c r="Y34" s="529" t="s">
        <v>49</v>
      </c>
      <c r="Z34" s="530"/>
      <c r="AA34" s="530"/>
      <c r="AB34" s="531"/>
      <c r="AC34" s="532" t="s">
        <v>85</v>
      </c>
      <c r="AD34" s="533"/>
      <c r="AE34" s="533"/>
      <c r="AF34" s="533"/>
      <c r="AG34" s="533"/>
      <c r="AH34" s="533"/>
      <c r="AI34" s="533"/>
      <c r="AJ34" s="533"/>
      <c r="AK34" s="533"/>
      <c r="AL34" s="533"/>
      <c r="AM34" s="533"/>
      <c r="AN34" s="533"/>
      <c r="AO34" s="533"/>
      <c r="AP34" s="533"/>
      <c r="AQ34" s="535"/>
      <c r="AR34" s="536">
        <v>2</v>
      </c>
      <c r="AS34" s="453"/>
      <c r="AT34" s="13" t="s">
        <v>5</v>
      </c>
      <c r="AU34" s="453">
        <v>2</v>
      </c>
      <c r="AV34" s="537"/>
      <c r="AW34" s="536">
        <v>8</v>
      </c>
      <c r="AX34" s="453"/>
      <c r="AY34" s="13" t="s">
        <v>5</v>
      </c>
      <c r="AZ34" s="453">
        <v>7</v>
      </c>
      <c r="BA34" s="537"/>
      <c r="BB34" s="536" t="s">
        <v>130</v>
      </c>
      <c r="BC34" s="453"/>
      <c r="BD34" s="70" t="s">
        <v>5</v>
      </c>
      <c r="BE34" s="453" t="s">
        <v>130</v>
      </c>
      <c r="BF34" s="537"/>
    </row>
    <row r="35" spans="1:58" s="1" customFormat="1" ht="13.5" thickBot="1">
      <c r="A35" s="373" t="s">
        <v>20</v>
      </c>
      <c r="B35" s="374"/>
      <c r="C35" s="375"/>
      <c r="D35" s="376" t="s">
        <v>50</v>
      </c>
      <c r="E35" s="377"/>
      <c r="F35" s="377"/>
      <c r="G35" s="378"/>
      <c r="H35" s="379" t="s">
        <v>67</v>
      </c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1"/>
      <c r="X35" s="9" t="s">
        <v>5</v>
      </c>
      <c r="Y35" s="376" t="s">
        <v>51</v>
      </c>
      <c r="Z35" s="377"/>
      <c r="AA35" s="377"/>
      <c r="AB35" s="378"/>
      <c r="AC35" s="379" t="s">
        <v>70</v>
      </c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2"/>
      <c r="AR35" s="420">
        <v>4</v>
      </c>
      <c r="AS35" s="263"/>
      <c r="AT35" s="4" t="s">
        <v>5</v>
      </c>
      <c r="AU35" s="263">
        <v>3</v>
      </c>
      <c r="AV35" s="541"/>
      <c r="AW35" s="420">
        <v>6</v>
      </c>
      <c r="AX35" s="263"/>
      <c r="AY35" s="4" t="s">
        <v>5</v>
      </c>
      <c r="AZ35" s="263">
        <v>4</v>
      </c>
      <c r="BA35" s="541"/>
      <c r="BB35" s="420" t="s">
        <v>130</v>
      </c>
      <c r="BC35" s="263"/>
      <c r="BD35" s="4" t="s">
        <v>5</v>
      </c>
      <c r="BE35" s="263" t="s">
        <v>130</v>
      </c>
      <c r="BF35" s="541"/>
    </row>
    <row r="36" spans="1:58" s="1" customFormat="1" ht="14.25" thickBot="1" thickTop="1">
      <c r="A36" s="5"/>
      <c r="AJ36" s="542"/>
      <c r="AK36" s="542"/>
      <c r="AL36" s="542"/>
      <c r="AM36" s="542"/>
      <c r="AN36" s="542"/>
      <c r="AO36" s="542"/>
      <c r="AP36" s="542"/>
      <c r="AQ36" s="542"/>
      <c r="AR36" s="543"/>
      <c r="AS36" s="542"/>
      <c r="AT36" s="41"/>
      <c r="AU36" s="543"/>
      <c r="AV36" s="542"/>
      <c r="AW36" s="543"/>
      <c r="AX36" s="542"/>
      <c r="AY36" s="41"/>
      <c r="AZ36" s="543"/>
      <c r="BA36" s="542"/>
      <c r="BB36" s="544"/>
      <c r="BC36" s="544"/>
      <c r="BE36" s="544"/>
      <c r="BF36" s="544"/>
    </row>
    <row r="37" spans="1:58" s="1" customFormat="1" ht="18" thickBot="1" thickTop="1">
      <c r="A37" s="74" t="s">
        <v>8</v>
      </c>
      <c r="AR37" s="248" t="s">
        <v>9</v>
      </c>
      <c r="AS37" s="249"/>
      <c r="AT37" s="249"/>
      <c r="AU37" s="249"/>
      <c r="AV37" s="250"/>
      <c r="AW37" s="248" t="s">
        <v>10</v>
      </c>
      <c r="AX37" s="249"/>
      <c r="AY37" s="249"/>
      <c r="AZ37" s="249"/>
      <c r="BA37" s="250"/>
      <c r="BB37" s="248" t="s">
        <v>11</v>
      </c>
      <c r="BC37" s="249"/>
      <c r="BD37" s="249"/>
      <c r="BE37" s="249"/>
      <c r="BF37" s="250"/>
    </row>
    <row r="38" spans="1:58" s="1" customFormat="1" ht="13.5" thickTop="1">
      <c r="A38" s="360" t="s">
        <v>21</v>
      </c>
      <c r="B38" s="361"/>
      <c r="C38" s="362"/>
      <c r="D38" s="363" t="s">
        <v>52</v>
      </c>
      <c r="E38" s="364"/>
      <c r="F38" s="364"/>
      <c r="G38" s="364"/>
      <c r="H38" s="365"/>
      <c r="I38" s="366" t="s">
        <v>79</v>
      </c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8"/>
      <c r="X38" s="10" t="s">
        <v>5</v>
      </c>
      <c r="Y38" s="363" t="s">
        <v>23</v>
      </c>
      <c r="Z38" s="364"/>
      <c r="AA38" s="364"/>
      <c r="AB38" s="364"/>
      <c r="AC38" s="365"/>
      <c r="AD38" s="366" t="s">
        <v>133</v>
      </c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9"/>
      <c r="AR38" s="370">
        <v>3</v>
      </c>
      <c r="AS38" s="371"/>
      <c r="AT38" s="8" t="s">
        <v>5</v>
      </c>
      <c r="AU38" s="371">
        <v>1</v>
      </c>
      <c r="AV38" s="372"/>
      <c r="AW38" s="370">
        <v>6</v>
      </c>
      <c r="AX38" s="371"/>
      <c r="AY38" s="8" t="s">
        <v>5</v>
      </c>
      <c r="AZ38" s="371">
        <v>6</v>
      </c>
      <c r="BA38" s="372"/>
      <c r="BB38" s="370" t="s">
        <v>130</v>
      </c>
      <c r="BC38" s="371"/>
      <c r="BD38" s="3" t="s">
        <v>5</v>
      </c>
      <c r="BE38" s="371" t="s">
        <v>130</v>
      </c>
      <c r="BF38" s="372"/>
    </row>
    <row r="39" spans="1:58" s="1" customFormat="1" ht="13.5" thickBot="1">
      <c r="A39" s="373" t="s">
        <v>22</v>
      </c>
      <c r="B39" s="374"/>
      <c r="C39" s="375"/>
      <c r="D39" s="376" t="s">
        <v>53</v>
      </c>
      <c r="E39" s="377"/>
      <c r="F39" s="377"/>
      <c r="G39" s="377"/>
      <c r="H39" s="378"/>
      <c r="I39" s="379" t="s">
        <v>62</v>
      </c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1"/>
      <c r="X39" s="9" t="s">
        <v>5</v>
      </c>
      <c r="Y39" s="376" t="s">
        <v>25</v>
      </c>
      <c r="Z39" s="377"/>
      <c r="AA39" s="377"/>
      <c r="AB39" s="377"/>
      <c r="AC39" s="378"/>
      <c r="AD39" s="379" t="s">
        <v>67</v>
      </c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2"/>
      <c r="AR39" s="383">
        <v>7</v>
      </c>
      <c r="AS39" s="384"/>
      <c r="AT39" s="4" t="s">
        <v>5</v>
      </c>
      <c r="AU39" s="384">
        <v>4</v>
      </c>
      <c r="AV39" s="385"/>
      <c r="AW39" s="383">
        <v>3</v>
      </c>
      <c r="AX39" s="384"/>
      <c r="AY39" s="4" t="s">
        <v>5</v>
      </c>
      <c r="AZ39" s="384">
        <v>5</v>
      </c>
      <c r="BA39" s="385"/>
      <c r="BB39" s="383">
        <v>2</v>
      </c>
      <c r="BC39" s="384"/>
      <c r="BD39" s="75" t="s">
        <v>5</v>
      </c>
      <c r="BE39" s="384">
        <v>2</v>
      </c>
      <c r="BF39" s="385"/>
    </row>
    <row r="40" spans="36:58" s="1" customFormat="1" ht="14.25" thickBot="1" thickTop="1">
      <c r="AJ40" s="542"/>
      <c r="AK40" s="542"/>
      <c r="AL40" s="542"/>
      <c r="AM40" s="542"/>
      <c r="AN40" s="542"/>
      <c r="AO40" s="542"/>
      <c r="AP40" s="542"/>
      <c r="AQ40" s="542"/>
      <c r="AR40" s="543"/>
      <c r="AS40" s="542"/>
      <c r="AT40" s="41"/>
      <c r="AU40" s="543"/>
      <c r="AV40" s="542"/>
      <c r="AW40" s="543"/>
      <c r="AX40" s="542"/>
      <c r="AY40" s="41"/>
      <c r="AZ40" s="543"/>
      <c r="BA40" s="542"/>
      <c r="BB40" s="3"/>
      <c r="BC40" s="3"/>
      <c r="BD40" s="3"/>
      <c r="BE40" s="3"/>
      <c r="BF40" s="3"/>
    </row>
    <row r="41" spans="1:58" s="1" customFormat="1" ht="18" thickBot="1" thickTop="1">
      <c r="A41" s="74" t="s">
        <v>17</v>
      </c>
      <c r="AR41" s="248" t="s">
        <v>9</v>
      </c>
      <c r="AS41" s="249"/>
      <c r="AT41" s="249"/>
      <c r="AU41" s="249"/>
      <c r="AV41" s="250"/>
      <c r="AW41" s="248" t="s">
        <v>10</v>
      </c>
      <c r="AX41" s="249"/>
      <c r="AY41" s="249"/>
      <c r="AZ41" s="249"/>
      <c r="BA41" s="250"/>
      <c r="BB41" s="248" t="s">
        <v>11</v>
      </c>
      <c r="BC41" s="249"/>
      <c r="BD41" s="249"/>
      <c r="BE41" s="249"/>
      <c r="BF41" s="250"/>
    </row>
    <row r="42" spans="1:58" s="1" customFormat="1" ht="14.25" thickBot="1" thickTop="1">
      <c r="A42" s="346" t="s">
        <v>12</v>
      </c>
      <c r="B42" s="344"/>
      <c r="C42" s="345"/>
      <c r="D42" s="386" t="s">
        <v>26</v>
      </c>
      <c r="E42" s="387"/>
      <c r="F42" s="387"/>
      <c r="G42" s="387"/>
      <c r="H42" s="388"/>
      <c r="I42" s="389" t="s">
        <v>79</v>
      </c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1"/>
      <c r="X42" s="12" t="s">
        <v>5</v>
      </c>
      <c r="Y42" s="386" t="s">
        <v>24</v>
      </c>
      <c r="Z42" s="387"/>
      <c r="AA42" s="387"/>
      <c r="AB42" s="387"/>
      <c r="AC42" s="388"/>
      <c r="AD42" s="389" t="s">
        <v>62</v>
      </c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2"/>
      <c r="AR42" s="393">
        <v>3</v>
      </c>
      <c r="AS42" s="394"/>
      <c r="AT42" s="11" t="s">
        <v>5</v>
      </c>
      <c r="AU42" s="394">
        <v>5</v>
      </c>
      <c r="AV42" s="395"/>
      <c r="AW42" s="393">
        <v>1</v>
      </c>
      <c r="AX42" s="394"/>
      <c r="AY42" s="11" t="s">
        <v>5</v>
      </c>
      <c r="AZ42" s="394">
        <v>1</v>
      </c>
      <c r="BA42" s="395"/>
      <c r="BB42" s="393" t="s">
        <v>130</v>
      </c>
      <c r="BC42" s="394"/>
      <c r="BD42" s="4" t="s">
        <v>5</v>
      </c>
      <c r="BE42" s="394" t="s">
        <v>130</v>
      </c>
      <c r="BF42" s="395"/>
    </row>
    <row r="43" ht="13.5" thickTop="1"/>
  </sheetData>
  <mergeCells count="467">
    <mergeCell ref="AW29:AX29"/>
    <mergeCell ref="AO29:AP29"/>
    <mergeCell ref="S19:AD19"/>
    <mergeCell ref="AW30:BH30"/>
    <mergeCell ref="AY29:AZ29"/>
    <mergeCell ref="BA29:BB29"/>
    <mergeCell ref="BC29:BD29"/>
    <mergeCell ref="BE29:BF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A28:R28"/>
    <mergeCell ref="S29:T29"/>
    <mergeCell ref="U29:V29"/>
    <mergeCell ref="W29:X29"/>
    <mergeCell ref="AZ38:BA38"/>
    <mergeCell ref="BB38:BC38"/>
    <mergeCell ref="BE38:BF38"/>
    <mergeCell ref="A21:R21"/>
    <mergeCell ref="A22:R22"/>
    <mergeCell ref="A23:R23"/>
    <mergeCell ref="A24:R24"/>
    <mergeCell ref="A25:R25"/>
    <mergeCell ref="A26:R26"/>
    <mergeCell ref="A27:R27"/>
    <mergeCell ref="BB36:BC36"/>
    <mergeCell ref="AR37:AV37"/>
    <mergeCell ref="AW37:BA37"/>
    <mergeCell ref="BB37:BF37"/>
    <mergeCell ref="BE36:BF36"/>
    <mergeCell ref="AW36:AX36"/>
    <mergeCell ref="AZ36:BA36"/>
    <mergeCell ref="AJ36:AQ36"/>
    <mergeCell ref="AC35:AQ35"/>
    <mergeCell ref="AR35:AS35"/>
    <mergeCell ref="AU35:AV35"/>
    <mergeCell ref="AR36:AS36"/>
    <mergeCell ref="AU36:AV36"/>
    <mergeCell ref="BB34:BC34"/>
    <mergeCell ref="BE34:BF34"/>
    <mergeCell ref="A35:C35"/>
    <mergeCell ref="D35:G35"/>
    <mergeCell ref="H35:W35"/>
    <mergeCell ref="Y35:AB35"/>
    <mergeCell ref="AZ35:BA35"/>
    <mergeCell ref="BB35:BC35"/>
    <mergeCell ref="BE35:BF35"/>
    <mergeCell ref="AW35:AX35"/>
    <mergeCell ref="BE33:BF33"/>
    <mergeCell ref="A34:C34"/>
    <mergeCell ref="D34:G34"/>
    <mergeCell ref="H34:W34"/>
    <mergeCell ref="Y34:AB34"/>
    <mergeCell ref="AC34:AQ34"/>
    <mergeCell ref="AR34:AS34"/>
    <mergeCell ref="AU34:AV34"/>
    <mergeCell ref="AW34:AX34"/>
    <mergeCell ref="AZ34:BA34"/>
    <mergeCell ref="A33:C33"/>
    <mergeCell ref="D33:G33"/>
    <mergeCell ref="H33:W33"/>
    <mergeCell ref="Y33:AB33"/>
    <mergeCell ref="AW31:BA31"/>
    <mergeCell ref="BB31:BF31"/>
    <mergeCell ref="A32:C32"/>
    <mergeCell ref="D32:G32"/>
    <mergeCell ref="H32:W32"/>
    <mergeCell ref="Y32:AB32"/>
    <mergeCell ref="AC32:AQ32"/>
    <mergeCell ref="AU32:AV32"/>
    <mergeCell ref="AW32:AX32"/>
    <mergeCell ref="BE32:BF32"/>
    <mergeCell ref="AC28:AD28"/>
    <mergeCell ref="AE28:AF28"/>
    <mergeCell ref="AG28:AH28"/>
    <mergeCell ref="AI28:AJ28"/>
    <mergeCell ref="S27:T27"/>
    <mergeCell ref="U27:V27"/>
    <mergeCell ref="W27:X27"/>
    <mergeCell ref="Y27:Z27"/>
    <mergeCell ref="AA27:AB27"/>
    <mergeCell ref="AC27:AD27"/>
    <mergeCell ref="AK26:AL26"/>
    <mergeCell ref="AK27:AL27"/>
    <mergeCell ref="AG26:AH26"/>
    <mergeCell ref="AC26:AD26"/>
    <mergeCell ref="AE26:AF26"/>
    <mergeCell ref="AI27:AJ27"/>
    <mergeCell ref="AI26:AJ26"/>
    <mergeCell ref="AK28:AL28"/>
    <mergeCell ref="AM28:AN28"/>
    <mergeCell ref="AM25:AN25"/>
    <mergeCell ref="AM24:AN24"/>
    <mergeCell ref="AM27:AN27"/>
    <mergeCell ref="AM26:AN26"/>
    <mergeCell ref="AK24:AL24"/>
    <mergeCell ref="AK25:AL25"/>
    <mergeCell ref="AO22:AP22"/>
    <mergeCell ref="AO23:AP23"/>
    <mergeCell ref="AM23:AN23"/>
    <mergeCell ref="AM22:AN22"/>
    <mergeCell ref="AO28:AP28"/>
    <mergeCell ref="S25:T25"/>
    <mergeCell ref="U25:V25"/>
    <mergeCell ref="W25:X25"/>
    <mergeCell ref="Y25:Z25"/>
    <mergeCell ref="AA25:AB25"/>
    <mergeCell ref="AC25:AD25"/>
    <mergeCell ref="W26:X26"/>
    <mergeCell ref="Y26:Z26"/>
    <mergeCell ref="AA26:AB26"/>
    <mergeCell ref="AS23:AT23"/>
    <mergeCell ref="AQ27:AR27"/>
    <mergeCell ref="AQ26:AR26"/>
    <mergeCell ref="AQ23:AR23"/>
    <mergeCell ref="AQ25:AR25"/>
    <mergeCell ref="AQ24:AR24"/>
    <mergeCell ref="AG23:AH23"/>
    <mergeCell ref="AQ22:AR22"/>
    <mergeCell ref="AO24:AP24"/>
    <mergeCell ref="AO25:AP25"/>
    <mergeCell ref="AI23:AJ23"/>
    <mergeCell ref="AI22:AJ22"/>
    <mergeCell ref="AI25:AJ25"/>
    <mergeCell ref="AI24:AJ24"/>
    <mergeCell ref="AK22:AL22"/>
    <mergeCell ref="AK23:AL23"/>
    <mergeCell ref="AS28:AT28"/>
    <mergeCell ref="AE27:AF27"/>
    <mergeCell ref="AG27:AH27"/>
    <mergeCell ref="S26:T26"/>
    <mergeCell ref="U26:V26"/>
    <mergeCell ref="AS26:AT26"/>
    <mergeCell ref="AS27:AT27"/>
    <mergeCell ref="AO26:AP26"/>
    <mergeCell ref="AO27:AP27"/>
    <mergeCell ref="AQ28:AR28"/>
    <mergeCell ref="AC21:AD21"/>
    <mergeCell ref="AE21:AF21"/>
    <mergeCell ref="AG21:AH21"/>
    <mergeCell ref="AU28:AV28"/>
    <mergeCell ref="AU27:AV27"/>
    <mergeCell ref="AU26:AV26"/>
    <mergeCell ref="AU25:AV25"/>
    <mergeCell ref="AG22:AH22"/>
    <mergeCell ref="AE23:AF23"/>
    <mergeCell ref="AE24:AF24"/>
    <mergeCell ref="S21:T21"/>
    <mergeCell ref="U21:V21"/>
    <mergeCell ref="W21:X21"/>
    <mergeCell ref="AU23:AV23"/>
    <mergeCell ref="AU22:AV22"/>
    <mergeCell ref="S23:T23"/>
    <mergeCell ref="U23:V23"/>
    <mergeCell ref="S22:T22"/>
    <mergeCell ref="U22:V22"/>
    <mergeCell ref="W22:X22"/>
    <mergeCell ref="W23:X23"/>
    <mergeCell ref="Y23:Z23"/>
    <mergeCell ref="AA23:AB23"/>
    <mergeCell ref="AC23:AD23"/>
    <mergeCell ref="S24:T24"/>
    <mergeCell ref="U24:V24"/>
    <mergeCell ref="AA24:AB24"/>
    <mergeCell ref="AW26:AX26"/>
    <mergeCell ref="AU24:AV24"/>
    <mergeCell ref="W24:X24"/>
    <mergeCell ref="Y24:Z24"/>
    <mergeCell ref="AG24:AH24"/>
    <mergeCell ref="AC24:AD24"/>
    <mergeCell ref="AS24:AT24"/>
    <mergeCell ref="BG22:BH22"/>
    <mergeCell ref="AS21:AT21"/>
    <mergeCell ref="AY20:AZ20"/>
    <mergeCell ref="AW27:AX27"/>
    <mergeCell ref="AW22:AX22"/>
    <mergeCell ref="AW23:AX23"/>
    <mergeCell ref="AW24:AX24"/>
    <mergeCell ref="AW25:AX25"/>
    <mergeCell ref="AS22:AT22"/>
    <mergeCell ref="AS25:AT25"/>
    <mergeCell ref="AY25:AZ25"/>
    <mergeCell ref="AY23:AZ23"/>
    <mergeCell ref="AY24:AZ24"/>
    <mergeCell ref="AY21:AZ21"/>
    <mergeCell ref="AY22:AZ22"/>
    <mergeCell ref="AW21:AX21"/>
    <mergeCell ref="AI21:AJ21"/>
    <mergeCell ref="AK21:AL21"/>
    <mergeCell ref="AM21:AN21"/>
    <mergeCell ref="AO21:AP21"/>
    <mergeCell ref="AQ21:AR21"/>
    <mergeCell ref="AU21:AV21"/>
    <mergeCell ref="A20:R20"/>
    <mergeCell ref="AY26:AZ26"/>
    <mergeCell ref="AE25:AF25"/>
    <mergeCell ref="AG25:AH25"/>
    <mergeCell ref="AA22:AB22"/>
    <mergeCell ref="AC22:AD22"/>
    <mergeCell ref="AE22:AF22"/>
    <mergeCell ref="W20:X20"/>
    <mergeCell ref="Y20:Z20"/>
    <mergeCell ref="AA21:AB21"/>
    <mergeCell ref="BB18:BF18"/>
    <mergeCell ref="BI18:BJ18"/>
    <mergeCell ref="BG18:BH18"/>
    <mergeCell ref="S20:T20"/>
    <mergeCell ref="U20:V20"/>
    <mergeCell ref="AA20:AB20"/>
    <mergeCell ref="AC20:AD20"/>
    <mergeCell ref="AE20:AF20"/>
    <mergeCell ref="AG20:AH20"/>
    <mergeCell ref="AI20:AJ20"/>
    <mergeCell ref="BK16:BL16"/>
    <mergeCell ref="BK17:BL17"/>
    <mergeCell ref="B15:R15"/>
    <mergeCell ref="AM15:AN15"/>
    <mergeCell ref="AP15:AQ15"/>
    <mergeCell ref="BK15:BL15"/>
    <mergeCell ref="AW15:AX15"/>
    <mergeCell ref="AZ15:BA15"/>
    <mergeCell ref="X15:Y15"/>
    <mergeCell ref="AA15:AB15"/>
    <mergeCell ref="B12:R12"/>
    <mergeCell ref="X12:Y12"/>
    <mergeCell ref="AA12:AB12"/>
    <mergeCell ref="BK12:BL12"/>
    <mergeCell ref="AM12:AN12"/>
    <mergeCell ref="AK12:AL12"/>
    <mergeCell ref="AZ12:BA12"/>
    <mergeCell ref="BB12:BC12"/>
    <mergeCell ref="AP12:AQ12"/>
    <mergeCell ref="AR12:AS12"/>
    <mergeCell ref="B11:R11"/>
    <mergeCell ref="S11:T11"/>
    <mergeCell ref="V11:W11"/>
    <mergeCell ref="BK11:BL11"/>
    <mergeCell ref="AZ11:BA11"/>
    <mergeCell ref="BB11:BC11"/>
    <mergeCell ref="BE11:BF11"/>
    <mergeCell ref="AW11:AX11"/>
    <mergeCell ref="B10:R10"/>
    <mergeCell ref="BK10:BL10"/>
    <mergeCell ref="A9:R9"/>
    <mergeCell ref="X10:Y10"/>
    <mergeCell ref="AA10:AB10"/>
    <mergeCell ref="AC10:AD10"/>
    <mergeCell ref="AF10:AG10"/>
    <mergeCell ref="AH10:AI10"/>
    <mergeCell ref="BB10:BC10"/>
    <mergeCell ref="BE10:BF10"/>
    <mergeCell ref="AR10:AS10"/>
    <mergeCell ref="AU12:AV12"/>
    <mergeCell ref="AU10:AV10"/>
    <mergeCell ref="AW10:AX10"/>
    <mergeCell ref="AM10:AN10"/>
    <mergeCell ref="AP10:AQ10"/>
    <mergeCell ref="BA23:BB23"/>
    <mergeCell ref="BC23:BD23"/>
    <mergeCell ref="AR16:AS16"/>
    <mergeCell ref="AU16:AV16"/>
    <mergeCell ref="AW17:AX17"/>
    <mergeCell ref="AZ17:BA17"/>
    <mergeCell ref="AU17:AV17"/>
    <mergeCell ref="AW12:AX12"/>
    <mergeCell ref="BC24:BD24"/>
    <mergeCell ref="A1:BL1"/>
    <mergeCell ref="A2:BL2"/>
    <mergeCell ref="A3:BL3"/>
    <mergeCell ref="A4:BL4"/>
    <mergeCell ref="BK9:BL9"/>
    <mergeCell ref="B14:R14"/>
    <mergeCell ref="AH14:AI14"/>
    <mergeCell ref="BA22:BB22"/>
    <mergeCell ref="Y21:Z21"/>
    <mergeCell ref="BI20:BJ20"/>
    <mergeCell ref="BC22:BD22"/>
    <mergeCell ref="BC20:BD20"/>
    <mergeCell ref="BE20:BF20"/>
    <mergeCell ref="BI21:BJ21"/>
    <mergeCell ref="BG20:BH20"/>
    <mergeCell ref="BE22:BF22"/>
    <mergeCell ref="BE21:BF21"/>
    <mergeCell ref="BC21:BD21"/>
    <mergeCell ref="BG21:BH21"/>
    <mergeCell ref="Y22:Z22"/>
    <mergeCell ref="BA21:BB21"/>
    <mergeCell ref="BA20:BB20"/>
    <mergeCell ref="AK20:AL20"/>
    <mergeCell ref="AM20:AN20"/>
    <mergeCell ref="AO20:AP20"/>
    <mergeCell ref="AQ20:AR20"/>
    <mergeCell ref="AS20:AT20"/>
    <mergeCell ref="AU20:AV20"/>
    <mergeCell ref="AW20:AX20"/>
    <mergeCell ref="BE42:BF42"/>
    <mergeCell ref="AZ39:BA39"/>
    <mergeCell ref="BB39:BC39"/>
    <mergeCell ref="BE39:BF39"/>
    <mergeCell ref="AZ40:BA40"/>
    <mergeCell ref="AR42:AS42"/>
    <mergeCell ref="AU42:AV42"/>
    <mergeCell ref="AW42:AX42"/>
    <mergeCell ref="BG24:BH24"/>
    <mergeCell ref="BG25:BH25"/>
    <mergeCell ref="BG26:BH26"/>
    <mergeCell ref="BG27:BH27"/>
    <mergeCell ref="BC25:BD25"/>
    <mergeCell ref="AZ42:BA42"/>
    <mergeCell ref="BB42:BC42"/>
    <mergeCell ref="AR41:AV41"/>
    <mergeCell ref="AW41:BA41"/>
    <mergeCell ref="BB41:BF41"/>
    <mergeCell ref="AR40:AS40"/>
    <mergeCell ref="AU40:AV40"/>
    <mergeCell ref="AW40:AX40"/>
    <mergeCell ref="AJ40:AQ40"/>
    <mergeCell ref="A42:C42"/>
    <mergeCell ref="D42:H42"/>
    <mergeCell ref="I42:W42"/>
    <mergeCell ref="Y42:AC42"/>
    <mergeCell ref="AD42:AQ42"/>
    <mergeCell ref="AW39:AX39"/>
    <mergeCell ref="A39:C39"/>
    <mergeCell ref="AR39:AS39"/>
    <mergeCell ref="AU39:AV39"/>
    <mergeCell ref="D39:H39"/>
    <mergeCell ref="I39:W39"/>
    <mergeCell ref="Y39:AC39"/>
    <mergeCell ref="AD39:AQ39"/>
    <mergeCell ref="D38:H38"/>
    <mergeCell ref="I38:W38"/>
    <mergeCell ref="Y38:AC38"/>
    <mergeCell ref="AD38:AQ38"/>
    <mergeCell ref="A38:C38"/>
    <mergeCell ref="BI28:BJ28"/>
    <mergeCell ref="AC33:AQ33"/>
    <mergeCell ref="S28:T28"/>
    <mergeCell ref="U28:V28"/>
    <mergeCell ref="W28:X28"/>
    <mergeCell ref="Y28:Z28"/>
    <mergeCell ref="AA28:AB28"/>
    <mergeCell ref="AR38:AS38"/>
    <mergeCell ref="AU38:AV38"/>
    <mergeCell ref="BE23:BF23"/>
    <mergeCell ref="BG23:BH23"/>
    <mergeCell ref="AW38:AX38"/>
    <mergeCell ref="BG28:BH28"/>
    <mergeCell ref="BE28:BF28"/>
    <mergeCell ref="BG29:BH29"/>
    <mergeCell ref="BE26:BF26"/>
    <mergeCell ref="BE27:BF27"/>
    <mergeCell ref="BE25:BF25"/>
    <mergeCell ref="BE24:BF24"/>
    <mergeCell ref="BI23:BJ23"/>
    <mergeCell ref="BI22:BJ22"/>
    <mergeCell ref="BI27:BJ27"/>
    <mergeCell ref="BI26:BJ26"/>
    <mergeCell ref="BI24:BJ24"/>
    <mergeCell ref="BI25:BJ25"/>
    <mergeCell ref="BA25:BB25"/>
    <mergeCell ref="BA24:BB24"/>
    <mergeCell ref="BB33:BC33"/>
    <mergeCell ref="AR33:AS33"/>
    <mergeCell ref="AZ32:BA32"/>
    <mergeCell ref="BB32:BC32"/>
    <mergeCell ref="AR32:AS32"/>
    <mergeCell ref="AZ33:BA33"/>
    <mergeCell ref="AU33:AV33"/>
    <mergeCell ref="AW33:AX33"/>
    <mergeCell ref="AR31:AV31"/>
    <mergeCell ref="BC28:BD28"/>
    <mergeCell ref="BA26:BB26"/>
    <mergeCell ref="BC26:BD26"/>
    <mergeCell ref="AY28:AZ28"/>
    <mergeCell ref="BA28:BB28"/>
    <mergeCell ref="BA27:BB27"/>
    <mergeCell ref="BC27:BD27"/>
    <mergeCell ref="AY27:AZ27"/>
    <mergeCell ref="AW28:AX28"/>
    <mergeCell ref="AA13:AB13"/>
    <mergeCell ref="AZ10:BA10"/>
    <mergeCell ref="AC11:AD11"/>
    <mergeCell ref="AF11:AG11"/>
    <mergeCell ref="AR11:AS11"/>
    <mergeCell ref="AU11:AV11"/>
    <mergeCell ref="AK11:AL11"/>
    <mergeCell ref="AM11:AN11"/>
    <mergeCell ref="AP11:AQ11"/>
    <mergeCell ref="AK10:AL10"/>
    <mergeCell ref="X13:Y13"/>
    <mergeCell ref="S13:T13"/>
    <mergeCell ref="B13:R13"/>
    <mergeCell ref="BB13:BC13"/>
    <mergeCell ref="AP13:AQ13"/>
    <mergeCell ref="AZ13:BA13"/>
    <mergeCell ref="AM13:AN13"/>
    <mergeCell ref="AR13:AS13"/>
    <mergeCell ref="AU13:AV13"/>
    <mergeCell ref="AW13:AX13"/>
    <mergeCell ref="AK14:AL14"/>
    <mergeCell ref="BE15:BF15"/>
    <mergeCell ref="X14:Y14"/>
    <mergeCell ref="AA14:AB14"/>
    <mergeCell ref="AC14:AD14"/>
    <mergeCell ref="AF14:AG14"/>
    <mergeCell ref="BB15:BC15"/>
    <mergeCell ref="BK13:BL13"/>
    <mergeCell ref="AR14:AS14"/>
    <mergeCell ref="AU14:AV14"/>
    <mergeCell ref="AW14:AX14"/>
    <mergeCell ref="AZ14:BA14"/>
    <mergeCell ref="S16:T16"/>
    <mergeCell ref="V16:W16"/>
    <mergeCell ref="X16:Y16"/>
    <mergeCell ref="AA16:AB16"/>
    <mergeCell ref="AC17:AD17"/>
    <mergeCell ref="AF17:AG17"/>
    <mergeCell ref="AH17:AI17"/>
    <mergeCell ref="BK14:BL14"/>
    <mergeCell ref="AK16:AL16"/>
    <mergeCell ref="BB16:BC16"/>
    <mergeCell ref="BE16:BF16"/>
    <mergeCell ref="AM16:AN16"/>
    <mergeCell ref="AP16:AQ16"/>
    <mergeCell ref="AK15:AL15"/>
    <mergeCell ref="AK17:AL17"/>
    <mergeCell ref="AR17:AS17"/>
    <mergeCell ref="AC16:AD16"/>
    <mergeCell ref="B17:R17"/>
    <mergeCell ref="V17:W17"/>
    <mergeCell ref="X17:Y17"/>
    <mergeCell ref="AA17:AB17"/>
    <mergeCell ref="AM17:AN17"/>
    <mergeCell ref="AP17:AQ17"/>
    <mergeCell ref="S17:T17"/>
    <mergeCell ref="A5:BL5"/>
    <mergeCell ref="A6:BL6"/>
    <mergeCell ref="B16:R16"/>
    <mergeCell ref="S12:T12"/>
    <mergeCell ref="S14:T14"/>
    <mergeCell ref="S15:T15"/>
    <mergeCell ref="V15:W15"/>
    <mergeCell ref="V14:W14"/>
    <mergeCell ref="V12:W12"/>
    <mergeCell ref="V13:W13"/>
    <mergeCell ref="AC13:AD13"/>
    <mergeCell ref="AF16:AG16"/>
    <mergeCell ref="AF15:AG15"/>
    <mergeCell ref="AH11:AI11"/>
    <mergeCell ref="AH12:AI12"/>
    <mergeCell ref="AF13:AG13"/>
    <mergeCell ref="AH16:AI16"/>
    <mergeCell ref="AH15:AI15"/>
    <mergeCell ref="AC15:AD15"/>
    <mergeCell ref="BE12:BF12"/>
    <mergeCell ref="BB14:BC14"/>
    <mergeCell ref="BE14:BF14"/>
    <mergeCell ref="BE13:BF13"/>
  </mergeCells>
  <printOptions horizontalCentered="1"/>
  <pageMargins left="0.3937007874015748" right="0.3937007874015748" top="0.3937007874015748" bottom="0.6299212598425197" header="0.31496062992125984" footer="0.5118110236220472"/>
  <pageSetup horizontalDpi="300" verticalDpi="300" orientation="portrait" paperSize="9" scale="88" r:id="rId4"/>
  <legacyDrawing r:id="rId3"/>
  <oleObjects>
    <oleObject progId="PBrush" shapeId="220186" r:id="rId1"/>
    <oleObject progId="PBrush" shapeId="22018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6"/>
  <sheetViews>
    <sheetView showGridLines="0" workbookViewId="0" topLeftCell="A48">
      <selection activeCell="A51" sqref="A51:C51"/>
    </sheetView>
  </sheetViews>
  <sheetFormatPr defaultColWidth="9.140625" defaultRowHeight="12.75"/>
  <cols>
    <col min="1" max="1" width="3.00390625" style="0" customWidth="1"/>
    <col min="2" max="65" width="1.7109375" style="0" customWidth="1"/>
    <col min="66" max="16384" width="11.421875" style="0" customWidth="1"/>
  </cols>
  <sheetData>
    <row r="1" spans="1:67" ht="19.5">
      <c r="A1" s="289" t="s">
        <v>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46"/>
      <c r="BI1" s="46"/>
      <c r="BJ1" s="46"/>
      <c r="BK1" s="46"/>
      <c r="BL1" s="46"/>
      <c r="BM1" s="46"/>
      <c r="BN1" s="46"/>
      <c r="BO1" s="46"/>
    </row>
    <row r="2" spans="1:67" ht="12.75">
      <c r="A2" s="290" t="s">
        <v>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47"/>
      <c r="BI2" s="47"/>
      <c r="BJ2" s="47"/>
      <c r="BK2" s="47"/>
      <c r="BL2" s="47"/>
      <c r="BM2" s="47"/>
      <c r="BN2" s="47"/>
      <c r="BO2" s="47"/>
    </row>
    <row r="3" spans="1:67" ht="12.75">
      <c r="A3" s="291" t="s">
        <v>36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48"/>
      <c r="BI3" s="48"/>
      <c r="BJ3" s="48"/>
      <c r="BK3" s="48"/>
      <c r="BL3" s="48"/>
      <c r="BM3" s="48"/>
      <c r="BN3" s="48"/>
      <c r="BO3" s="48"/>
    </row>
    <row r="4" spans="1:67" ht="12.75">
      <c r="A4" s="291" t="s">
        <v>37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48"/>
      <c r="BI4" s="48"/>
      <c r="BJ4" s="48"/>
      <c r="BK4" s="48"/>
      <c r="BL4" s="48"/>
      <c r="BM4" s="48"/>
      <c r="BN4" s="48"/>
      <c r="BO4" s="48"/>
    </row>
    <row r="5" spans="1:67" ht="12.75">
      <c r="A5" s="292" t="s">
        <v>38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49"/>
      <c r="BI5" s="49"/>
      <c r="BJ5" s="49"/>
      <c r="BK5" s="49"/>
      <c r="BL5" s="49"/>
      <c r="BM5" s="49"/>
      <c r="BN5" s="49"/>
      <c r="BO5" s="49"/>
    </row>
    <row r="6" spans="1:65" ht="27.75">
      <c r="A6" s="288" t="s">
        <v>39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32"/>
      <c r="BI6" s="32"/>
      <c r="BJ6" s="32"/>
      <c r="BK6" s="32"/>
      <c r="BL6" s="32"/>
      <c r="BM6" s="32"/>
    </row>
    <row r="7" spans="1:5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36" s="1" customFormat="1" ht="18.75">
      <c r="A8" s="29" t="s">
        <v>0</v>
      </c>
      <c r="AJ8" s="31" t="s">
        <v>29</v>
      </c>
    </row>
    <row r="9" s="1" customFormat="1" ht="13.5" thickBot="1">
      <c r="A9" s="2"/>
    </row>
    <row r="10" spans="1:65" s="1" customFormat="1" ht="14.25" thickBot="1" thickTop="1">
      <c r="A10" s="248" t="s">
        <v>2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50"/>
      <c r="V10" s="346">
        <v>1</v>
      </c>
      <c r="W10" s="344"/>
      <c r="X10" s="344"/>
      <c r="Y10" s="344"/>
      <c r="Z10" s="345"/>
      <c r="AA10" s="343">
        <v>2</v>
      </c>
      <c r="AB10" s="344"/>
      <c r="AC10" s="344"/>
      <c r="AD10" s="344"/>
      <c r="AE10" s="345"/>
      <c r="AF10" s="343">
        <v>3</v>
      </c>
      <c r="AG10" s="344"/>
      <c r="AH10" s="344"/>
      <c r="AI10" s="344"/>
      <c r="AJ10" s="345"/>
      <c r="AK10" s="343">
        <v>4</v>
      </c>
      <c r="AL10" s="344"/>
      <c r="AM10" s="344"/>
      <c r="AN10" s="344"/>
      <c r="AO10" s="345"/>
      <c r="AP10" s="343">
        <v>5</v>
      </c>
      <c r="AQ10" s="344"/>
      <c r="AR10" s="344"/>
      <c r="AS10" s="344"/>
      <c r="AT10" s="345"/>
      <c r="AU10" s="343">
        <v>6</v>
      </c>
      <c r="AV10" s="344"/>
      <c r="AW10" s="344"/>
      <c r="AX10" s="344"/>
      <c r="AY10" s="421"/>
      <c r="AZ10" s="216" t="s">
        <v>3</v>
      </c>
      <c r="BA10" s="217"/>
      <c r="BB10" s="216" t="s">
        <v>4</v>
      </c>
      <c r="BC10" s="217"/>
      <c r="BD10" s="216" t="s">
        <v>33</v>
      </c>
      <c r="BE10" s="217"/>
      <c r="BF10" s="216" t="s">
        <v>55</v>
      </c>
      <c r="BG10" s="217"/>
      <c r="BH10" s="433"/>
      <c r="BI10" s="242"/>
      <c r="BJ10" s="35"/>
      <c r="BK10" s="35"/>
      <c r="BL10" s="80"/>
      <c r="BM10" s="80"/>
    </row>
    <row r="11" spans="1:65" s="1" customFormat="1" ht="13.5" thickTop="1">
      <c r="A11" s="331">
        <v>1</v>
      </c>
      <c r="B11" s="332" t="s">
        <v>78</v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4"/>
      <c r="V11" s="338" t="s">
        <v>56</v>
      </c>
      <c r="W11" s="339"/>
      <c r="X11" s="339"/>
      <c r="Y11" s="339"/>
      <c r="Z11" s="340"/>
      <c r="AA11" s="436">
        <v>2</v>
      </c>
      <c r="AB11" s="413"/>
      <c r="AC11" s="107" t="s">
        <v>5</v>
      </c>
      <c r="AD11" s="413">
        <v>13</v>
      </c>
      <c r="AE11" s="414"/>
      <c r="AF11" s="436">
        <v>2</v>
      </c>
      <c r="AG11" s="413"/>
      <c r="AH11" s="107" t="s">
        <v>5</v>
      </c>
      <c r="AI11" s="413">
        <v>16</v>
      </c>
      <c r="AJ11" s="414"/>
      <c r="AK11" s="415">
        <v>2</v>
      </c>
      <c r="AL11" s="416"/>
      <c r="AM11" s="107" t="s">
        <v>5</v>
      </c>
      <c r="AN11" s="413">
        <v>10</v>
      </c>
      <c r="AO11" s="414"/>
      <c r="AP11" s="415">
        <v>4</v>
      </c>
      <c r="AQ11" s="416"/>
      <c r="AR11" s="107" t="s">
        <v>5</v>
      </c>
      <c r="AS11" s="413">
        <v>5</v>
      </c>
      <c r="AT11" s="414"/>
      <c r="AU11" s="436">
        <v>1</v>
      </c>
      <c r="AV11" s="413"/>
      <c r="AW11" s="107" t="s">
        <v>5</v>
      </c>
      <c r="AX11" s="413">
        <v>27</v>
      </c>
      <c r="AY11" s="437"/>
      <c r="AZ11" s="396">
        <f>SUM(AA11+AF11+AK11+AP11+AU11)</f>
        <v>11</v>
      </c>
      <c r="BA11" s="397"/>
      <c r="BB11" s="396">
        <f>SUM(Y11+AD11+AI11+AN11+AS11+AX11)</f>
        <v>71</v>
      </c>
      <c r="BC11" s="397"/>
      <c r="BD11" s="322">
        <v>0</v>
      </c>
      <c r="BE11" s="323"/>
      <c r="BF11" s="182">
        <f>SUM(BD11:BD12)</f>
        <v>0</v>
      </c>
      <c r="BG11" s="181"/>
      <c r="BH11" s="430"/>
      <c r="BI11" s="234"/>
      <c r="BJ11" s="81"/>
      <c r="BK11" s="81"/>
      <c r="BL11" s="81"/>
      <c r="BM11" s="81"/>
    </row>
    <row r="12" spans="1:65" s="1" customFormat="1" ht="13.5" thickBot="1">
      <c r="A12" s="304"/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7"/>
      <c r="V12" s="342" t="s">
        <v>57</v>
      </c>
      <c r="W12" s="314"/>
      <c r="X12" s="314"/>
      <c r="Y12" s="314"/>
      <c r="Z12" s="315"/>
      <c r="AA12" s="299">
        <v>3</v>
      </c>
      <c r="AB12" s="297"/>
      <c r="AC12" s="155" t="s">
        <v>5</v>
      </c>
      <c r="AD12" s="297">
        <v>17</v>
      </c>
      <c r="AE12" s="298"/>
      <c r="AF12" s="299">
        <v>0</v>
      </c>
      <c r="AG12" s="297"/>
      <c r="AH12" s="155" t="s">
        <v>5</v>
      </c>
      <c r="AI12" s="297">
        <v>10</v>
      </c>
      <c r="AJ12" s="298"/>
      <c r="AK12" s="299">
        <v>1</v>
      </c>
      <c r="AL12" s="297"/>
      <c r="AM12" s="155" t="s">
        <v>5</v>
      </c>
      <c r="AN12" s="297">
        <v>4</v>
      </c>
      <c r="AO12" s="298"/>
      <c r="AP12" s="299">
        <v>3</v>
      </c>
      <c r="AQ12" s="297"/>
      <c r="AR12" s="155" t="s">
        <v>5</v>
      </c>
      <c r="AS12" s="297">
        <v>4</v>
      </c>
      <c r="AT12" s="298"/>
      <c r="AU12" s="299">
        <v>2</v>
      </c>
      <c r="AV12" s="297"/>
      <c r="AW12" s="155" t="s">
        <v>5</v>
      </c>
      <c r="AX12" s="297">
        <v>19</v>
      </c>
      <c r="AY12" s="431"/>
      <c r="AZ12" s="208">
        <f>SUM(AA12+AF12+AK12+AP12+AU12)</f>
        <v>9</v>
      </c>
      <c r="BA12" s="209"/>
      <c r="BB12" s="208">
        <f>SUM(Y12+AD12+AI12+AN12+AS12+AX12)</f>
        <v>54</v>
      </c>
      <c r="BC12" s="209"/>
      <c r="BD12" s="206">
        <v>0</v>
      </c>
      <c r="BE12" s="207"/>
      <c r="BF12" s="176"/>
      <c r="BG12" s="177"/>
      <c r="BH12" s="430"/>
      <c r="BI12" s="234"/>
      <c r="BJ12" s="81"/>
      <c r="BK12" s="81"/>
      <c r="BL12" s="81"/>
      <c r="BM12" s="81"/>
    </row>
    <row r="13" spans="1:65" s="1" customFormat="1" ht="13.5" thickTop="1">
      <c r="A13" s="303">
        <v>2</v>
      </c>
      <c r="B13" s="605" t="s">
        <v>59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607"/>
      <c r="V13" s="293">
        <v>13</v>
      </c>
      <c r="W13" s="211"/>
      <c r="X13" s="108" t="s">
        <v>5</v>
      </c>
      <c r="Y13" s="211">
        <v>2</v>
      </c>
      <c r="Z13" s="270"/>
      <c r="AA13" s="316" t="s">
        <v>56</v>
      </c>
      <c r="AB13" s="317"/>
      <c r="AC13" s="317"/>
      <c r="AD13" s="317"/>
      <c r="AE13" s="318"/>
      <c r="AF13" s="429">
        <v>2</v>
      </c>
      <c r="AG13" s="320"/>
      <c r="AH13" s="84" t="s">
        <v>5</v>
      </c>
      <c r="AI13" s="320">
        <v>2</v>
      </c>
      <c r="AJ13" s="321"/>
      <c r="AK13" s="210">
        <v>5</v>
      </c>
      <c r="AL13" s="211"/>
      <c r="AM13" s="108" t="s">
        <v>5</v>
      </c>
      <c r="AN13" s="211">
        <v>2</v>
      </c>
      <c r="AO13" s="270"/>
      <c r="AP13" s="210">
        <v>8</v>
      </c>
      <c r="AQ13" s="211"/>
      <c r="AR13" s="108" t="s">
        <v>5</v>
      </c>
      <c r="AS13" s="211">
        <v>2</v>
      </c>
      <c r="AT13" s="270"/>
      <c r="AU13" s="210">
        <v>5</v>
      </c>
      <c r="AV13" s="211"/>
      <c r="AW13" s="108" t="s">
        <v>5</v>
      </c>
      <c r="AX13" s="211">
        <v>4</v>
      </c>
      <c r="AY13" s="294"/>
      <c r="AZ13" s="220">
        <f>SUM(V13+AF13+AK13+AP13+AU13)</f>
        <v>33</v>
      </c>
      <c r="BA13" s="221"/>
      <c r="BB13" s="220">
        <f>SUM(Y13+AD13+AI13+AN13+AS13+AX13)</f>
        <v>12</v>
      </c>
      <c r="BC13" s="221"/>
      <c r="BD13" s="293">
        <v>13</v>
      </c>
      <c r="BE13" s="294"/>
      <c r="BF13" s="182">
        <f>SUM(BD13:BD14)</f>
        <v>25</v>
      </c>
      <c r="BG13" s="181"/>
      <c r="BH13" s="430"/>
      <c r="BI13" s="234"/>
      <c r="BJ13" s="81"/>
      <c r="BK13" s="81"/>
      <c r="BL13" s="81"/>
      <c r="BM13" s="81"/>
    </row>
    <row r="14" spans="1:65" s="1" customFormat="1" ht="13.5" thickBot="1">
      <c r="A14" s="304"/>
      <c r="B14" s="335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7"/>
      <c r="V14" s="206">
        <v>17</v>
      </c>
      <c r="W14" s="223"/>
      <c r="X14" s="154" t="s">
        <v>5</v>
      </c>
      <c r="Y14" s="223">
        <v>3</v>
      </c>
      <c r="Z14" s="311"/>
      <c r="AA14" s="313" t="s">
        <v>57</v>
      </c>
      <c r="AB14" s="314"/>
      <c r="AC14" s="314"/>
      <c r="AD14" s="314"/>
      <c r="AE14" s="315"/>
      <c r="AF14" s="222">
        <v>6</v>
      </c>
      <c r="AG14" s="223"/>
      <c r="AH14" s="154" t="s">
        <v>5</v>
      </c>
      <c r="AI14" s="223">
        <v>5</v>
      </c>
      <c r="AJ14" s="311"/>
      <c r="AK14" s="299">
        <v>1</v>
      </c>
      <c r="AL14" s="297"/>
      <c r="AM14" s="155" t="s">
        <v>5</v>
      </c>
      <c r="AN14" s="297">
        <v>2</v>
      </c>
      <c r="AO14" s="298"/>
      <c r="AP14" s="222">
        <v>10</v>
      </c>
      <c r="AQ14" s="223"/>
      <c r="AR14" s="154" t="s">
        <v>5</v>
      </c>
      <c r="AS14" s="223">
        <v>4</v>
      </c>
      <c r="AT14" s="311"/>
      <c r="AU14" s="222">
        <v>2</v>
      </c>
      <c r="AV14" s="223"/>
      <c r="AW14" s="154" t="s">
        <v>5</v>
      </c>
      <c r="AX14" s="223">
        <v>1</v>
      </c>
      <c r="AY14" s="207"/>
      <c r="AZ14" s="208">
        <f>SUM(V14+AF14+AK14+AP14+AU14)</f>
        <v>36</v>
      </c>
      <c r="BA14" s="209"/>
      <c r="BB14" s="208">
        <f>SUM(Y14+AD14+AI14+AN14+AS14+AX14)</f>
        <v>15</v>
      </c>
      <c r="BC14" s="209"/>
      <c r="BD14" s="206">
        <v>12</v>
      </c>
      <c r="BE14" s="207"/>
      <c r="BF14" s="176"/>
      <c r="BG14" s="177"/>
      <c r="BH14" s="430"/>
      <c r="BI14" s="234"/>
      <c r="BJ14" s="81"/>
      <c r="BK14" s="81"/>
      <c r="BL14" s="81"/>
      <c r="BM14" s="81"/>
    </row>
    <row r="15" spans="1:65" s="1" customFormat="1" ht="13.5" thickTop="1">
      <c r="A15" s="278">
        <v>3</v>
      </c>
      <c r="B15" s="305" t="s">
        <v>79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7"/>
      <c r="V15" s="293">
        <v>16</v>
      </c>
      <c r="W15" s="211"/>
      <c r="X15" s="106" t="s">
        <v>5</v>
      </c>
      <c r="Y15" s="211">
        <v>2</v>
      </c>
      <c r="Z15" s="270"/>
      <c r="AA15" s="429">
        <v>2</v>
      </c>
      <c r="AB15" s="320"/>
      <c r="AC15" s="72" t="s">
        <v>5</v>
      </c>
      <c r="AD15" s="320">
        <v>2</v>
      </c>
      <c r="AE15" s="321"/>
      <c r="AF15" s="212" t="s">
        <v>56</v>
      </c>
      <c r="AG15" s="213"/>
      <c r="AH15" s="213"/>
      <c r="AI15" s="213"/>
      <c r="AJ15" s="403"/>
      <c r="AK15" s="275">
        <v>2</v>
      </c>
      <c r="AL15" s="276"/>
      <c r="AM15" s="104" t="s">
        <v>5</v>
      </c>
      <c r="AN15" s="276">
        <v>7</v>
      </c>
      <c r="AO15" s="277"/>
      <c r="AP15" s="210">
        <v>7</v>
      </c>
      <c r="AQ15" s="211"/>
      <c r="AR15" s="106" t="s">
        <v>5</v>
      </c>
      <c r="AS15" s="211">
        <v>1</v>
      </c>
      <c r="AT15" s="270"/>
      <c r="AU15" s="418">
        <v>2</v>
      </c>
      <c r="AV15" s="419"/>
      <c r="AW15" s="104" t="s">
        <v>5</v>
      </c>
      <c r="AX15" s="276">
        <v>10</v>
      </c>
      <c r="AY15" s="432"/>
      <c r="AZ15" s="259">
        <f>SUM(V15+AA15+AK15+AP15+AU15)</f>
        <v>29</v>
      </c>
      <c r="BA15" s="260"/>
      <c r="BB15" s="259">
        <f aca="true" t="shared" si="0" ref="BB15:BB21">SUM(Y15+AD15+AI15+AN15+AS15+AX15)</f>
        <v>22</v>
      </c>
      <c r="BC15" s="260"/>
      <c r="BD15" s="204">
        <v>7</v>
      </c>
      <c r="BE15" s="205"/>
      <c r="BF15" s="182">
        <f>SUM(BD15:BD16)</f>
        <v>13</v>
      </c>
      <c r="BG15" s="181"/>
      <c r="BH15" s="430"/>
      <c r="BI15" s="234"/>
      <c r="BJ15" s="81"/>
      <c r="BK15" s="81"/>
      <c r="BL15" s="81"/>
      <c r="BM15" s="81"/>
    </row>
    <row r="16" spans="1:65" s="1" customFormat="1" ht="13.5" thickBot="1">
      <c r="A16" s="278"/>
      <c r="B16" s="308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10"/>
      <c r="V16" s="206">
        <v>10</v>
      </c>
      <c r="W16" s="223"/>
      <c r="X16" s="138" t="s">
        <v>5</v>
      </c>
      <c r="Y16" s="223">
        <v>0</v>
      </c>
      <c r="Z16" s="311"/>
      <c r="AA16" s="299">
        <v>5</v>
      </c>
      <c r="AB16" s="297"/>
      <c r="AC16" s="110" t="s">
        <v>5</v>
      </c>
      <c r="AD16" s="297">
        <v>6</v>
      </c>
      <c r="AE16" s="298"/>
      <c r="AF16" s="400" t="s">
        <v>57</v>
      </c>
      <c r="AG16" s="401"/>
      <c r="AH16" s="401"/>
      <c r="AI16" s="401"/>
      <c r="AJ16" s="402"/>
      <c r="AK16" s="299">
        <v>0</v>
      </c>
      <c r="AL16" s="297"/>
      <c r="AM16" s="110" t="s">
        <v>5</v>
      </c>
      <c r="AN16" s="297">
        <v>5</v>
      </c>
      <c r="AO16" s="298"/>
      <c r="AP16" s="222">
        <v>13</v>
      </c>
      <c r="AQ16" s="223"/>
      <c r="AR16" s="138" t="s">
        <v>5</v>
      </c>
      <c r="AS16" s="223">
        <v>4</v>
      </c>
      <c r="AT16" s="311"/>
      <c r="AU16" s="299">
        <v>4</v>
      </c>
      <c r="AV16" s="297"/>
      <c r="AW16" s="110" t="s">
        <v>5</v>
      </c>
      <c r="AX16" s="297">
        <v>7</v>
      </c>
      <c r="AY16" s="431"/>
      <c r="AZ16" s="295">
        <f>SUM(V16+AA16+AK16+AP16+AU16)</f>
        <v>32</v>
      </c>
      <c r="BA16" s="296"/>
      <c r="BB16" s="295">
        <f t="shared" si="0"/>
        <v>22</v>
      </c>
      <c r="BC16" s="296"/>
      <c r="BD16" s="178">
        <v>6</v>
      </c>
      <c r="BE16" s="179"/>
      <c r="BF16" s="176"/>
      <c r="BG16" s="177"/>
      <c r="BH16" s="430"/>
      <c r="BI16" s="234"/>
      <c r="BJ16" s="81"/>
      <c r="BK16" s="81"/>
      <c r="BL16" s="81"/>
      <c r="BM16" s="81"/>
    </row>
    <row r="17" spans="1:65" s="1" customFormat="1" ht="13.5" thickTop="1">
      <c r="A17" s="303">
        <v>4</v>
      </c>
      <c r="B17" s="305" t="s">
        <v>73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7"/>
      <c r="V17" s="293">
        <v>10</v>
      </c>
      <c r="W17" s="211"/>
      <c r="X17" s="108" t="s">
        <v>5</v>
      </c>
      <c r="Y17" s="211">
        <v>2</v>
      </c>
      <c r="Z17" s="270"/>
      <c r="AA17" s="275">
        <v>2</v>
      </c>
      <c r="AB17" s="276"/>
      <c r="AC17" s="133" t="s">
        <v>5</v>
      </c>
      <c r="AD17" s="276">
        <v>5</v>
      </c>
      <c r="AE17" s="277"/>
      <c r="AF17" s="210">
        <v>7</v>
      </c>
      <c r="AG17" s="211"/>
      <c r="AH17" s="108" t="s">
        <v>5</v>
      </c>
      <c r="AI17" s="211">
        <v>2</v>
      </c>
      <c r="AJ17" s="270"/>
      <c r="AK17" s="316" t="s">
        <v>56</v>
      </c>
      <c r="AL17" s="317"/>
      <c r="AM17" s="317"/>
      <c r="AN17" s="317"/>
      <c r="AO17" s="318"/>
      <c r="AP17" s="210">
        <v>10</v>
      </c>
      <c r="AQ17" s="211"/>
      <c r="AR17" s="108" t="s">
        <v>5</v>
      </c>
      <c r="AS17" s="211">
        <v>3</v>
      </c>
      <c r="AT17" s="270"/>
      <c r="AU17" s="429">
        <v>5</v>
      </c>
      <c r="AV17" s="320"/>
      <c r="AW17" s="84" t="s">
        <v>5</v>
      </c>
      <c r="AX17" s="320">
        <v>5</v>
      </c>
      <c r="AY17" s="610"/>
      <c r="AZ17" s="220">
        <f>SUM(V17+AA17+AF17+AP17+AU17)</f>
        <v>34</v>
      </c>
      <c r="BA17" s="221"/>
      <c r="BB17" s="220">
        <f t="shared" si="0"/>
        <v>17</v>
      </c>
      <c r="BC17" s="221"/>
      <c r="BD17" s="293">
        <v>10</v>
      </c>
      <c r="BE17" s="294"/>
      <c r="BF17" s="182">
        <f>SUM(BD17:BD18)</f>
        <v>25</v>
      </c>
      <c r="BG17" s="181"/>
      <c r="BH17" s="430"/>
      <c r="BI17" s="234"/>
      <c r="BJ17" s="81"/>
      <c r="BK17" s="81"/>
      <c r="BL17" s="81"/>
      <c r="BM17" s="81"/>
    </row>
    <row r="18" spans="1:65" s="1" customFormat="1" ht="13.5" thickBot="1">
      <c r="A18" s="304"/>
      <c r="B18" s="308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10"/>
      <c r="V18" s="206">
        <v>4</v>
      </c>
      <c r="W18" s="223"/>
      <c r="X18" s="154" t="s">
        <v>5</v>
      </c>
      <c r="Y18" s="223">
        <v>1</v>
      </c>
      <c r="Z18" s="311"/>
      <c r="AA18" s="222">
        <v>2</v>
      </c>
      <c r="AB18" s="223"/>
      <c r="AC18" s="154" t="s">
        <v>5</v>
      </c>
      <c r="AD18" s="223">
        <v>1</v>
      </c>
      <c r="AE18" s="311"/>
      <c r="AF18" s="222">
        <v>5</v>
      </c>
      <c r="AG18" s="223"/>
      <c r="AH18" s="154" t="s">
        <v>5</v>
      </c>
      <c r="AI18" s="223">
        <v>0</v>
      </c>
      <c r="AJ18" s="311"/>
      <c r="AK18" s="313" t="s">
        <v>57</v>
      </c>
      <c r="AL18" s="314"/>
      <c r="AM18" s="314"/>
      <c r="AN18" s="314"/>
      <c r="AO18" s="315"/>
      <c r="AP18" s="222">
        <v>8</v>
      </c>
      <c r="AQ18" s="223"/>
      <c r="AR18" s="154" t="s">
        <v>5</v>
      </c>
      <c r="AS18" s="223">
        <v>0</v>
      </c>
      <c r="AT18" s="311"/>
      <c r="AU18" s="222">
        <v>7</v>
      </c>
      <c r="AV18" s="223"/>
      <c r="AW18" s="154" t="s">
        <v>5</v>
      </c>
      <c r="AX18" s="223">
        <v>2</v>
      </c>
      <c r="AY18" s="207"/>
      <c r="AZ18" s="208">
        <f>SUM(V18+AA18+AF18+AP18+AU18)</f>
        <v>26</v>
      </c>
      <c r="BA18" s="209"/>
      <c r="BB18" s="208">
        <f t="shared" si="0"/>
        <v>4</v>
      </c>
      <c r="BC18" s="209"/>
      <c r="BD18" s="206">
        <v>15</v>
      </c>
      <c r="BE18" s="207"/>
      <c r="BF18" s="176"/>
      <c r="BG18" s="177"/>
      <c r="BH18" s="430"/>
      <c r="BI18" s="234"/>
      <c r="BJ18" s="81"/>
      <c r="BK18" s="81"/>
      <c r="BL18" s="81"/>
      <c r="BM18" s="81"/>
    </row>
    <row r="19" spans="1:65" s="1" customFormat="1" ht="13.5" thickTop="1">
      <c r="A19" s="303">
        <v>5</v>
      </c>
      <c r="B19" s="305" t="s">
        <v>61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7"/>
      <c r="V19" s="293">
        <v>5</v>
      </c>
      <c r="W19" s="211"/>
      <c r="X19" s="108" t="s">
        <v>5</v>
      </c>
      <c r="Y19" s="211">
        <v>4</v>
      </c>
      <c r="Z19" s="270"/>
      <c r="AA19" s="275">
        <v>2</v>
      </c>
      <c r="AB19" s="276"/>
      <c r="AC19" s="133" t="s">
        <v>5</v>
      </c>
      <c r="AD19" s="276">
        <v>8</v>
      </c>
      <c r="AE19" s="277"/>
      <c r="AF19" s="275">
        <v>1</v>
      </c>
      <c r="AG19" s="276"/>
      <c r="AH19" s="133" t="s">
        <v>5</v>
      </c>
      <c r="AI19" s="276">
        <v>7</v>
      </c>
      <c r="AJ19" s="277"/>
      <c r="AK19" s="275">
        <v>3</v>
      </c>
      <c r="AL19" s="276"/>
      <c r="AM19" s="133" t="s">
        <v>5</v>
      </c>
      <c r="AN19" s="276">
        <v>10</v>
      </c>
      <c r="AO19" s="277"/>
      <c r="AP19" s="316" t="s">
        <v>56</v>
      </c>
      <c r="AQ19" s="317"/>
      <c r="AR19" s="317"/>
      <c r="AS19" s="317"/>
      <c r="AT19" s="318"/>
      <c r="AU19" s="275">
        <v>2</v>
      </c>
      <c r="AV19" s="276"/>
      <c r="AW19" s="133" t="s">
        <v>5</v>
      </c>
      <c r="AX19" s="276">
        <v>9</v>
      </c>
      <c r="AY19" s="432"/>
      <c r="AZ19" s="220">
        <f>SUM(V19+AA19+AF19+AK19+AU19)</f>
        <v>13</v>
      </c>
      <c r="BA19" s="221"/>
      <c r="BB19" s="220">
        <f t="shared" si="0"/>
        <v>38</v>
      </c>
      <c r="BC19" s="221"/>
      <c r="BD19" s="293">
        <v>3</v>
      </c>
      <c r="BE19" s="294"/>
      <c r="BF19" s="182">
        <f>SUM(BD19:BD20)</f>
        <v>6</v>
      </c>
      <c r="BG19" s="181"/>
      <c r="BH19" s="430"/>
      <c r="BI19" s="234"/>
      <c r="BJ19" s="81"/>
      <c r="BK19" s="81"/>
      <c r="BL19" s="81"/>
      <c r="BM19" s="81"/>
    </row>
    <row r="20" spans="1:65" s="1" customFormat="1" ht="13.5" thickBot="1">
      <c r="A20" s="304"/>
      <c r="B20" s="308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10"/>
      <c r="V20" s="206">
        <v>4</v>
      </c>
      <c r="W20" s="223"/>
      <c r="X20" s="154" t="s">
        <v>5</v>
      </c>
      <c r="Y20" s="223">
        <v>3</v>
      </c>
      <c r="Z20" s="311"/>
      <c r="AA20" s="299">
        <v>4</v>
      </c>
      <c r="AB20" s="297"/>
      <c r="AC20" s="155" t="s">
        <v>5</v>
      </c>
      <c r="AD20" s="297">
        <v>10</v>
      </c>
      <c r="AE20" s="298"/>
      <c r="AF20" s="299">
        <v>4</v>
      </c>
      <c r="AG20" s="297"/>
      <c r="AH20" s="155" t="s">
        <v>5</v>
      </c>
      <c r="AI20" s="297">
        <v>13</v>
      </c>
      <c r="AJ20" s="298"/>
      <c r="AK20" s="299">
        <v>0</v>
      </c>
      <c r="AL20" s="297"/>
      <c r="AM20" s="155" t="s">
        <v>5</v>
      </c>
      <c r="AN20" s="297">
        <v>8</v>
      </c>
      <c r="AO20" s="298"/>
      <c r="AP20" s="313" t="s">
        <v>57</v>
      </c>
      <c r="AQ20" s="314"/>
      <c r="AR20" s="314"/>
      <c r="AS20" s="314"/>
      <c r="AT20" s="315"/>
      <c r="AU20" s="299">
        <v>2</v>
      </c>
      <c r="AV20" s="297"/>
      <c r="AW20" s="155" t="s">
        <v>5</v>
      </c>
      <c r="AX20" s="297">
        <v>12</v>
      </c>
      <c r="AY20" s="431"/>
      <c r="AZ20" s="208">
        <f>SUM(V20+AA20+AF20+AK20+AU20)</f>
        <v>14</v>
      </c>
      <c r="BA20" s="209"/>
      <c r="BB20" s="208">
        <f t="shared" si="0"/>
        <v>46</v>
      </c>
      <c r="BC20" s="209"/>
      <c r="BD20" s="206">
        <v>3</v>
      </c>
      <c r="BE20" s="207"/>
      <c r="BF20" s="176"/>
      <c r="BG20" s="177"/>
      <c r="BH20" s="430"/>
      <c r="BI20" s="234"/>
      <c r="BJ20" s="81"/>
      <c r="BK20" s="81"/>
      <c r="BL20" s="81"/>
      <c r="BM20" s="81"/>
    </row>
    <row r="21" spans="1:65" s="1" customFormat="1" ht="13.5" thickTop="1">
      <c r="A21" s="278">
        <v>6</v>
      </c>
      <c r="B21" s="280" t="s">
        <v>67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2"/>
      <c r="V21" s="293">
        <v>27</v>
      </c>
      <c r="W21" s="211"/>
      <c r="X21" s="106" t="s">
        <v>5</v>
      </c>
      <c r="Y21" s="211">
        <v>1</v>
      </c>
      <c r="Z21" s="270"/>
      <c r="AA21" s="275">
        <v>4</v>
      </c>
      <c r="AB21" s="276"/>
      <c r="AC21" s="104" t="s">
        <v>5</v>
      </c>
      <c r="AD21" s="276">
        <v>5</v>
      </c>
      <c r="AE21" s="277"/>
      <c r="AF21" s="210">
        <v>10</v>
      </c>
      <c r="AG21" s="211"/>
      <c r="AH21" s="106" t="s">
        <v>5</v>
      </c>
      <c r="AI21" s="211">
        <v>2</v>
      </c>
      <c r="AJ21" s="270"/>
      <c r="AK21" s="429">
        <v>5</v>
      </c>
      <c r="AL21" s="320"/>
      <c r="AM21" s="72" t="s">
        <v>5</v>
      </c>
      <c r="AN21" s="320">
        <v>5</v>
      </c>
      <c r="AO21" s="321"/>
      <c r="AP21" s="426">
        <v>9</v>
      </c>
      <c r="AQ21" s="427"/>
      <c r="AR21" s="132" t="s">
        <v>5</v>
      </c>
      <c r="AS21" s="427">
        <v>2</v>
      </c>
      <c r="AT21" s="428"/>
      <c r="AU21" s="212" t="s">
        <v>56</v>
      </c>
      <c r="AV21" s="213"/>
      <c r="AW21" s="213"/>
      <c r="AX21" s="213"/>
      <c r="AY21" s="214"/>
      <c r="AZ21" s="259">
        <f>SUM(V21+AA21+AF21+AK21+AP21)</f>
        <v>55</v>
      </c>
      <c r="BA21" s="260"/>
      <c r="BB21" s="259">
        <f t="shared" si="0"/>
        <v>15</v>
      </c>
      <c r="BC21" s="260"/>
      <c r="BD21" s="204">
        <v>10</v>
      </c>
      <c r="BE21" s="205"/>
      <c r="BF21" s="182">
        <f>SUM(BD21:BD22)</f>
        <v>19</v>
      </c>
      <c r="BG21" s="181"/>
      <c r="BH21" s="430"/>
      <c r="BI21" s="234"/>
      <c r="BJ21" s="81"/>
      <c r="BK21" s="81"/>
      <c r="BL21" s="81"/>
      <c r="BM21" s="81"/>
    </row>
    <row r="22" spans="1:65" s="1" customFormat="1" ht="13.5" thickBot="1">
      <c r="A22" s="279"/>
      <c r="B22" s="283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5"/>
      <c r="V22" s="420">
        <v>19</v>
      </c>
      <c r="W22" s="263"/>
      <c r="X22" s="136" t="s">
        <v>5</v>
      </c>
      <c r="Y22" s="263">
        <v>2</v>
      </c>
      <c r="Z22" s="264"/>
      <c r="AA22" s="267">
        <v>1</v>
      </c>
      <c r="AB22" s="268"/>
      <c r="AC22" s="135" t="s">
        <v>5</v>
      </c>
      <c r="AD22" s="268">
        <v>2</v>
      </c>
      <c r="AE22" s="269"/>
      <c r="AF22" s="265">
        <v>7</v>
      </c>
      <c r="AG22" s="266"/>
      <c r="AH22" s="136" t="s">
        <v>5</v>
      </c>
      <c r="AI22" s="263">
        <v>4</v>
      </c>
      <c r="AJ22" s="264"/>
      <c r="AK22" s="267">
        <v>2</v>
      </c>
      <c r="AL22" s="268"/>
      <c r="AM22" s="135" t="s">
        <v>5</v>
      </c>
      <c r="AN22" s="268">
        <v>7</v>
      </c>
      <c r="AO22" s="269"/>
      <c r="AP22" s="265">
        <v>12</v>
      </c>
      <c r="AQ22" s="266"/>
      <c r="AR22" s="136" t="s">
        <v>5</v>
      </c>
      <c r="AS22" s="263">
        <v>2</v>
      </c>
      <c r="AT22" s="264"/>
      <c r="AU22" s="180" t="s">
        <v>57</v>
      </c>
      <c r="AV22" s="175"/>
      <c r="AW22" s="175"/>
      <c r="AX22" s="175"/>
      <c r="AY22" s="203"/>
      <c r="AZ22" s="255">
        <f>SUM(V22+AA22+AF22+AK22+AP22)</f>
        <v>41</v>
      </c>
      <c r="BA22" s="256"/>
      <c r="BB22" s="255">
        <f>SUM(Y22+AD22+AI22+AN22+AS22+AX22)</f>
        <v>17</v>
      </c>
      <c r="BC22" s="256"/>
      <c r="BD22" s="253">
        <v>9</v>
      </c>
      <c r="BE22" s="254"/>
      <c r="BF22" s="176"/>
      <c r="BG22" s="177"/>
      <c r="BH22" s="430"/>
      <c r="BI22" s="234"/>
      <c r="BJ22" s="81"/>
      <c r="BK22" s="81"/>
      <c r="BL22" s="81"/>
      <c r="BM22" s="81"/>
    </row>
    <row r="23" spans="1:55" s="1" customFormat="1" ht="14.25" thickBot="1" thickTop="1">
      <c r="A23" s="5"/>
      <c r="AU23" s="215" t="s">
        <v>32</v>
      </c>
      <c r="AV23" s="215"/>
      <c r="AW23" s="215"/>
      <c r="AX23" s="215"/>
      <c r="AY23" s="215"/>
      <c r="AZ23" s="252">
        <f>SUM(AZ11:AZ22)</f>
        <v>333</v>
      </c>
      <c r="BA23" s="252"/>
      <c r="BB23" s="252">
        <f>SUM(BB11:BB22)</f>
        <v>333</v>
      </c>
      <c r="BC23" s="252"/>
    </row>
    <row r="24" spans="1:54" s="1" customFormat="1" ht="13.5" thickTop="1">
      <c r="A24" s="5"/>
      <c r="BB24" s="30"/>
    </row>
    <row r="25" spans="1:54" s="1" customFormat="1" ht="12.75">
      <c r="A25" s="5"/>
      <c r="BB25" s="30"/>
    </row>
    <row r="26" spans="1:58" s="1" customFormat="1" ht="16.5" thickBo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29" t="s">
        <v>106</v>
      </c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39"/>
      <c r="BC26" s="7"/>
      <c r="BD26" s="7"/>
      <c r="BE26" s="7"/>
      <c r="BF26" s="7"/>
    </row>
    <row r="27" spans="1:54" s="1" customFormat="1" ht="14.25" thickBot="1" thickTop="1">
      <c r="A27" s="248" t="s">
        <v>108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50"/>
      <c r="V27" s="187">
        <v>1</v>
      </c>
      <c r="W27" s="186"/>
      <c r="X27" s="185">
        <v>2</v>
      </c>
      <c r="Y27" s="186"/>
      <c r="Z27" s="185">
        <v>3</v>
      </c>
      <c r="AA27" s="186"/>
      <c r="AB27" s="185">
        <v>4</v>
      </c>
      <c r="AC27" s="186"/>
      <c r="AD27" s="185">
        <v>5</v>
      </c>
      <c r="AE27" s="186"/>
      <c r="AF27" s="185">
        <v>6</v>
      </c>
      <c r="AG27" s="186"/>
      <c r="AH27" s="185">
        <v>7</v>
      </c>
      <c r="AI27" s="186"/>
      <c r="AJ27" s="185">
        <v>8</v>
      </c>
      <c r="AK27" s="186"/>
      <c r="AL27" s="185">
        <v>9</v>
      </c>
      <c r="AM27" s="186"/>
      <c r="AN27" s="185">
        <v>10</v>
      </c>
      <c r="AO27" s="186"/>
      <c r="AP27" s="185">
        <v>11</v>
      </c>
      <c r="AQ27" s="186"/>
      <c r="AR27" s="185">
        <v>12</v>
      </c>
      <c r="AS27" s="186"/>
      <c r="AT27" s="185">
        <v>13</v>
      </c>
      <c r="AU27" s="186"/>
      <c r="AV27" s="185">
        <v>14</v>
      </c>
      <c r="AW27" s="186"/>
      <c r="AX27" s="185">
        <v>15</v>
      </c>
      <c r="AY27" s="410"/>
      <c r="AZ27" s="216" t="s">
        <v>41</v>
      </c>
      <c r="BA27" s="217"/>
      <c r="BB27" s="30"/>
    </row>
    <row r="28" spans="1:54" s="1" customFormat="1" ht="13.5" thickTop="1">
      <c r="A28" s="200" t="s">
        <v>78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2"/>
      <c r="V28" s="611"/>
      <c r="W28" s="241"/>
      <c r="X28" s="240"/>
      <c r="Y28" s="241"/>
      <c r="Z28" s="240"/>
      <c r="AA28" s="241"/>
      <c r="AB28" s="240"/>
      <c r="AC28" s="241"/>
      <c r="AD28" s="423"/>
      <c r="AE28" s="424"/>
      <c r="AF28" s="423"/>
      <c r="AG28" s="424"/>
      <c r="AH28" s="423"/>
      <c r="AI28" s="424"/>
      <c r="AJ28" s="423"/>
      <c r="AK28" s="424"/>
      <c r="AL28" s="423"/>
      <c r="AM28" s="424"/>
      <c r="AN28" s="423"/>
      <c r="AO28" s="424"/>
      <c r="AP28" s="240"/>
      <c r="AQ28" s="241"/>
      <c r="AR28" s="240"/>
      <c r="AS28" s="241"/>
      <c r="AT28" s="240"/>
      <c r="AU28" s="241"/>
      <c r="AV28" s="240"/>
      <c r="AW28" s="241"/>
      <c r="AX28" s="240"/>
      <c r="AY28" s="425"/>
      <c r="AZ28" s="271" t="s">
        <v>100</v>
      </c>
      <c r="BA28" s="272"/>
      <c r="BB28" s="30"/>
    </row>
    <row r="29" spans="1:54" s="1" customFormat="1" ht="13.5" thickBot="1">
      <c r="A29" s="197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612"/>
      <c r="W29" s="231"/>
      <c r="X29" s="230"/>
      <c r="Y29" s="231"/>
      <c r="Z29" s="230"/>
      <c r="AA29" s="231"/>
      <c r="AB29" s="230"/>
      <c r="AC29" s="231"/>
      <c r="AD29" s="230"/>
      <c r="AE29" s="231"/>
      <c r="AF29" s="230"/>
      <c r="AG29" s="231"/>
      <c r="AH29" s="404"/>
      <c r="AI29" s="405"/>
      <c r="AJ29" s="404"/>
      <c r="AK29" s="405"/>
      <c r="AL29" s="404"/>
      <c r="AM29" s="405"/>
      <c r="AN29" s="404"/>
      <c r="AO29" s="405"/>
      <c r="AP29" s="404"/>
      <c r="AQ29" s="405"/>
      <c r="AR29" s="404"/>
      <c r="AS29" s="405"/>
      <c r="AT29" s="404"/>
      <c r="AU29" s="405"/>
      <c r="AV29" s="404"/>
      <c r="AW29" s="405"/>
      <c r="AX29" s="404"/>
      <c r="AY29" s="417"/>
      <c r="AZ29" s="273"/>
      <c r="BA29" s="274"/>
      <c r="BB29" s="30"/>
    </row>
    <row r="30" spans="1:54" s="1" customFormat="1" ht="13.5" thickTop="1">
      <c r="A30" s="602" t="s">
        <v>59</v>
      </c>
      <c r="B30" s="603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4"/>
      <c r="V30" s="226" t="s">
        <v>94</v>
      </c>
      <c r="W30" s="227"/>
      <c r="X30" s="226" t="s">
        <v>94</v>
      </c>
      <c r="Y30" s="227"/>
      <c r="Z30" s="226" t="s">
        <v>94</v>
      </c>
      <c r="AA30" s="227"/>
      <c r="AB30" s="226" t="s">
        <v>94</v>
      </c>
      <c r="AC30" s="227"/>
      <c r="AD30" s="226" t="s">
        <v>94</v>
      </c>
      <c r="AE30" s="227"/>
      <c r="AF30" s="226" t="s">
        <v>94</v>
      </c>
      <c r="AG30" s="227"/>
      <c r="AH30" s="226" t="s">
        <v>94</v>
      </c>
      <c r="AI30" s="227"/>
      <c r="AJ30" s="226" t="s">
        <v>94</v>
      </c>
      <c r="AK30" s="227"/>
      <c r="AL30" s="226" t="s">
        <v>94</v>
      </c>
      <c r="AM30" s="227"/>
      <c r="AN30" s="226" t="s">
        <v>94</v>
      </c>
      <c r="AO30" s="227"/>
      <c r="AP30" s="226" t="s">
        <v>94</v>
      </c>
      <c r="AQ30" s="227"/>
      <c r="AR30" s="226" t="s">
        <v>94</v>
      </c>
      <c r="AS30" s="227"/>
      <c r="AT30" s="226" t="s">
        <v>94</v>
      </c>
      <c r="AU30" s="227"/>
      <c r="AV30" s="224"/>
      <c r="AW30" s="225"/>
      <c r="AX30" s="224"/>
      <c r="AY30" s="412"/>
      <c r="AZ30" s="271" t="s">
        <v>96</v>
      </c>
      <c r="BA30" s="272"/>
      <c r="BB30" s="30"/>
    </row>
    <row r="31" spans="1:54" s="1" customFormat="1" ht="13.5" thickBot="1">
      <c r="A31" s="197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6"/>
      <c r="V31" s="235" t="s">
        <v>94</v>
      </c>
      <c r="W31" s="236"/>
      <c r="X31" s="237" t="s">
        <v>94</v>
      </c>
      <c r="Y31" s="236"/>
      <c r="Z31" s="237" t="s">
        <v>94</v>
      </c>
      <c r="AA31" s="236"/>
      <c r="AB31" s="237" t="s">
        <v>94</v>
      </c>
      <c r="AC31" s="236"/>
      <c r="AD31" s="237" t="s">
        <v>94</v>
      </c>
      <c r="AE31" s="236"/>
      <c r="AF31" s="237" t="s">
        <v>94</v>
      </c>
      <c r="AG31" s="236"/>
      <c r="AH31" s="237" t="s">
        <v>94</v>
      </c>
      <c r="AI31" s="236"/>
      <c r="AJ31" s="237" t="s">
        <v>94</v>
      </c>
      <c r="AK31" s="236"/>
      <c r="AL31" s="237" t="s">
        <v>94</v>
      </c>
      <c r="AM31" s="236"/>
      <c r="AN31" s="237" t="s">
        <v>94</v>
      </c>
      <c r="AO31" s="236"/>
      <c r="AP31" s="237" t="s">
        <v>94</v>
      </c>
      <c r="AQ31" s="236"/>
      <c r="AR31" s="237" t="s">
        <v>94</v>
      </c>
      <c r="AS31" s="236"/>
      <c r="AT31" s="230"/>
      <c r="AU31" s="231"/>
      <c r="AV31" s="230"/>
      <c r="AW31" s="231"/>
      <c r="AX31" s="230"/>
      <c r="AY31" s="422"/>
      <c r="AZ31" s="273"/>
      <c r="BA31" s="274"/>
      <c r="BB31" s="30"/>
    </row>
    <row r="32" spans="1:54" s="1" customFormat="1" ht="13.5" thickTop="1">
      <c r="A32" s="192" t="s">
        <v>79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4"/>
      <c r="V32" s="347" t="s">
        <v>94</v>
      </c>
      <c r="W32" s="227"/>
      <c r="X32" s="226" t="s">
        <v>94</v>
      </c>
      <c r="Y32" s="227"/>
      <c r="Z32" s="226" t="s">
        <v>94</v>
      </c>
      <c r="AA32" s="227"/>
      <c r="AB32" s="226" t="s">
        <v>94</v>
      </c>
      <c r="AC32" s="227"/>
      <c r="AD32" s="226" t="s">
        <v>94</v>
      </c>
      <c r="AE32" s="227"/>
      <c r="AF32" s="226" t="s">
        <v>94</v>
      </c>
      <c r="AG32" s="227"/>
      <c r="AH32" s="226" t="s">
        <v>94</v>
      </c>
      <c r="AI32" s="227"/>
      <c r="AJ32" s="224"/>
      <c r="AK32" s="225"/>
      <c r="AL32" s="224"/>
      <c r="AM32" s="225"/>
      <c r="AN32" s="224"/>
      <c r="AO32" s="225"/>
      <c r="AP32" s="224"/>
      <c r="AQ32" s="225"/>
      <c r="AR32" s="224"/>
      <c r="AS32" s="225"/>
      <c r="AT32" s="224"/>
      <c r="AU32" s="225"/>
      <c r="AV32" s="224"/>
      <c r="AW32" s="225"/>
      <c r="AX32" s="224"/>
      <c r="AY32" s="412"/>
      <c r="AZ32" s="271" t="s">
        <v>98</v>
      </c>
      <c r="BA32" s="272"/>
      <c r="BB32" s="30"/>
    </row>
    <row r="33" spans="1:54" s="1" customFormat="1" ht="13.5" thickBot="1">
      <c r="A33" s="18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90"/>
      <c r="V33" s="235" t="s">
        <v>94</v>
      </c>
      <c r="W33" s="236"/>
      <c r="X33" s="237" t="s">
        <v>94</v>
      </c>
      <c r="Y33" s="236"/>
      <c r="Z33" s="237" t="s">
        <v>94</v>
      </c>
      <c r="AA33" s="236"/>
      <c r="AB33" s="237" t="s">
        <v>94</v>
      </c>
      <c r="AC33" s="236"/>
      <c r="AD33" s="237" t="s">
        <v>94</v>
      </c>
      <c r="AE33" s="236"/>
      <c r="AF33" s="237" t="s">
        <v>94</v>
      </c>
      <c r="AG33" s="236"/>
      <c r="AH33" s="230"/>
      <c r="AI33" s="231"/>
      <c r="AJ33" s="230"/>
      <c r="AK33" s="231"/>
      <c r="AL33" s="230"/>
      <c r="AM33" s="231"/>
      <c r="AN33" s="230"/>
      <c r="AO33" s="231"/>
      <c r="AP33" s="230"/>
      <c r="AQ33" s="231"/>
      <c r="AR33" s="230"/>
      <c r="AS33" s="231"/>
      <c r="AT33" s="230"/>
      <c r="AU33" s="231"/>
      <c r="AV33" s="230"/>
      <c r="AW33" s="231"/>
      <c r="AX33" s="230"/>
      <c r="AY33" s="422"/>
      <c r="AZ33" s="273"/>
      <c r="BA33" s="274"/>
      <c r="BB33" s="30"/>
    </row>
    <row r="34" spans="1:54" s="1" customFormat="1" ht="13.5" thickTop="1">
      <c r="A34" s="192" t="s">
        <v>73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4"/>
      <c r="V34" s="347" t="s">
        <v>94</v>
      </c>
      <c r="W34" s="227"/>
      <c r="X34" s="226" t="s">
        <v>94</v>
      </c>
      <c r="Y34" s="227"/>
      <c r="Z34" s="226" t="s">
        <v>94</v>
      </c>
      <c r="AA34" s="227"/>
      <c r="AB34" s="226" t="s">
        <v>94</v>
      </c>
      <c r="AC34" s="227"/>
      <c r="AD34" s="226" t="s">
        <v>94</v>
      </c>
      <c r="AE34" s="227"/>
      <c r="AF34" s="226" t="s">
        <v>94</v>
      </c>
      <c r="AG34" s="227"/>
      <c r="AH34" s="226" t="s">
        <v>94</v>
      </c>
      <c r="AI34" s="227"/>
      <c r="AJ34" s="226" t="s">
        <v>94</v>
      </c>
      <c r="AK34" s="227"/>
      <c r="AL34" s="226" t="s">
        <v>94</v>
      </c>
      <c r="AM34" s="227"/>
      <c r="AN34" s="226" t="s">
        <v>94</v>
      </c>
      <c r="AO34" s="227"/>
      <c r="AP34" s="224"/>
      <c r="AQ34" s="225"/>
      <c r="AR34" s="224"/>
      <c r="AS34" s="225"/>
      <c r="AT34" s="224"/>
      <c r="AU34" s="225"/>
      <c r="AV34" s="224"/>
      <c r="AW34" s="225"/>
      <c r="AX34" s="224"/>
      <c r="AY34" s="412"/>
      <c r="AZ34" s="271" t="s">
        <v>95</v>
      </c>
      <c r="BA34" s="272"/>
      <c r="BB34" s="30"/>
    </row>
    <row r="35" spans="1:54" s="1" customFormat="1" ht="13.5" thickBot="1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90"/>
      <c r="V35" s="235" t="s">
        <v>94</v>
      </c>
      <c r="W35" s="236"/>
      <c r="X35" s="237" t="s">
        <v>94</v>
      </c>
      <c r="Y35" s="236"/>
      <c r="Z35" s="237" t="s">
        <v>94</v>
      </c>
      <c r="AA35" s="236"/>
      <c r="AB35" s="237" t="s">
        <v>94</v>
      </c>
      <c r="AC35" s="236"/>
      <c r="AD35" s="237" t="s">
        <v>94</v>
      </c>
      <c r="AE35" s="236"/>
      <c r="AF35" s="237" t="s">
        <v>94</v>
      </c>
      <c r="AG35" s="236"/>
      <c r="AH35" s="237" t="s">
        <v>94</v>
      </c>
      <c r="AI35" s="236"/>
      <c r="AJ35" s="237" t="s">
        <v>94</v>
      </c>
      <c r="AK35" s="236"/>
      <c r="AL35" s="237" t="s">
        <v>94</v>
      </c>
      <c r="AM35" s="236"/>
      <c r="AN35" s="237" t="s">
        <v>94</v>
      </c>
      <c r="AO35" s="236"/>
      <c r="AP35" s="237" t="s">
        <v>94</v>
      </c>
      <c r="AQ35" s="236"/>
      <c r="AR35" s="237" t="s">
        <v>94</v>
      </c>
      <c r="AS35" s="236"/>
      <c r="AT35" s="237" t="s">
        <v>94</v>
      </c>
      <c r="AU35" s="236"/>
      <c r="AV35" s="237" t="s">
        <v>94</v>
      </c>
      <c r="AW35" s="236"/>
      <c r="AX35" s="237" t="s">
        <v>94</v>
      </c>
      <c r="AY35" s="608"/>
      <c r="AZ35" s="273"/>
      <c r="BA35" s="274"/>
      <c r="BB35" s="30"/>
    </row>
    <row r="36" spans="1:54" s="1" customFormat="1" ht="13.5" thickTop="1">
      <c r="A36" s="192" t="s">
        <v>61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4"/>
      <c r="V36" s="347" t="s">
        <v>94</v>
      </c>
      <c r="W36" s="227"/>
      <c r="X36" s="226" t="s">
        <v>94</v>
      </c>
      <c r="Y36" s="227"/>
      <c r="Z36" s="226" t="s">
        <v>94</v>
      </c>
      <c r="AA36" s="227"/>
      <c r="AB36" s="224"/>
      <c r="AC36" s="225"/>
      <c r="AD36" s="224"/>
      <c r="AE36" s="225"/>
      <c r="AF36" s="224"/>
      <c r="AG36" s="225"/>
      <c r="AH36" s="224"/>
      <c r="AI36" s="225"/>
      <c r="AJ36" s="224"/>
      <c r="AK36" s="225"/>
      <c r="AL36" s="224"/>
      <c r="AM36" s="225"/>
      <c r="AN36" s="224"/>
      <c r="AO36" s="225"/>
      <c r="AP36" s="224"/>
      <c r="AQ36" s="225"/>
      <c r="AR36" s="224"/>
      <c r="AS36" s="225"/>
      <c r="AT36" s="224"/>
      <c r="AU36" s="225"/>
      <c r="AV36" s="224"/>
      <c r="AW36" s="225"/>
      <c r="AX36" s="224"/>
      <c r="AY36" s="412"/>
      <c r="AZ36" s="271" t="s">
        <v>99</v>
      </c>
      <c r="BA36" s="272"/>
      <c r="BB36" s="30"/>
    </row>
    <row r="37" spans="1:54" s="1" customFormat="1" ht="13.5" thickBot="1">
      <c r="A37" s="188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90"/>
      <c r="V37" s="235" t="s">
        <v>94</v>
      </c>
      <c r="W37" s="236"/>
      <c r="X37" s="237" t="s">
        <v>94</v>
      </c>
      <c r="Y37" s="236"/>
      <c r="Z37" s="237" t="s">
        <v>94</v>
      </c>
      <c r="AA37" s="236"/>
      <c r="AB37" s="230"/>
      <c r="AC37" s="231"/>
      <c r="AD37" s="230"/>
      <c r="AE37" s="231"/>
      <c r="AF37" s="230"/>
      <c r="AG37" s="231"/>
      <c r="AH37" s="230"/>
      <c r="AI37" s="231"/>
      <c r="AJ37" s="230"/>
      <c r="AK37" s="231"/>
      <c r="AL37" s="230"/>
      <c r="AM37" s="231"/>
      <c r="AN37" s="230"/>
      <c r="AO37" s="231"/>
      <c r="AP37" s="230"/>
      <c r="AQ37" s="231"/>
      <c r="AR37" s="230"/>
      <c r="AS37" s="231"/>
      <c r="AT37" s="404"/>
      <c r="AU37" s="405"/>
      <c r="AV37" s="404"/>
      <c r="AW37" s="405"/>
      <c r="AX37" s="404"/>
      <c r="AY37" s="417"/>
      <c r="AZ37" s="273"/>
      <c r="BA37" s="274"/>
      <c r="BB37" s="30"/>
    </row>
    <row r="38" spans="1:54" s="1" customFormat="1" ht="13.5" thickTop="1">
      <c r="A38" s="192" t="s">
        <v>67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4"/>
      <c r="V38" s="347" t="s">
        <v>94</v>
      </c>
      <c r="W38" s="227"/>
      <c r="X38" s="226" t="s">
        <v>94</v>
      </c>
      <c r="Y38" s="227"/>
      <c r="Z38" s="226" t="s">
        <v>94</v>
      </c>
      <c r="AA38" s="227"/>
      <c r="AB38" s="226" t="s">
        <v>94</v>
      </c>
      <c r="AC38" s="227"/>
      <c r="AD38" s="226" t="s">
        <v>94</v>
      </c>
      <c r="AE38" s="227"/>
      <c r="AF38" s="226" t="s">
        <v>94</v>
      </c>
      <c r="AG38" s="227"/>
      <c r="AH38" s="226" t="s">
        <v>94</v>
      </c>
      <c r="AI38" s="227"/>
      <c r="AJ38" s="226" t="s">
        <v>94</v>
      </c>
      <c r="AK38" s="227"/>
      <c r="AL38" s="226" t="s">
        <v>94</v>
      </c>
      <c r="AM38" s="227"/>
      <c r="AN38" s="226" t="s">
        <v>94</v>
      </c>
      <c r="AO38" s="227"/>
      <c r="AP38" s="224"/>
      <c r="AQ38" s="225"/>
      <c r="AR38" s="224"/>
      <c r="AS38" s="225"/>
      <c r="AT38" s="224"/>
      <c r="AU38" s="225"/>
      <c r="AV38" s="224"/>
      <c r="AW38" s="225"/>
      <c r="AX38" s="224"/>
      <c r="AY38" s="412"/>
      <c r="AZ38" s="271" t="s">
        <v>97</v>
      </c>
      <c r="BA38" s="272"/>
      <c r="BB38" s="30"/>
    </row>
    <row r="39" spans="1:54" s="1" customFormat="1" ht="13.5" thickBot="1">
      <c r="A39" s="191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4"/>
      <c r="V39" s="350" t="s">
        <v>94</v>
      </c>
      <c r="W39" s="351"/>
      <c r="X39" s="352" t="s">
        <v>94</v>
      </c>
      <c r="Y39" s="351"/>
      <c r="Z39" s="352" t="s">
        <v>94</v>
      </c>
      <c r="AA39" s="351"/>
      <c r="AB39" s="352" t="s">
        <v>94</v>
      </c>
      <c r="AC39" s="351"/>
      <c r="AD39" s="352" t="s">
        <v>94</v>
      </c>
      <c r="AE39" s="351"/>
      <c r="AF39" s="352" t="s">
        <v>94</v>
      </c>
      <c r="AG39" s="351"/>
      <c r="AH39" s="352" t="s">
        <v>94</v>
      </c>
      <c r="AI39" s="351"/>
      <c r="AJ39" s="352" t="s">
        <v>94</v>
      </c>
      <c r="AK39" s="351"/>
      <c r="AL39" s="352" t="s">
        <v>94</v>
      </c>
      <c r="AM39" s="351"/>
      <c r="AN39" s="353"/>
      <c r="AO39" s="354"/>
      <c r="AP39" s="353"/>
      <c r="AQ39" s="354"/>
      <c r="AR39" s="353"/>
      <c r="AS39" s="354"/>
      <c r="AT39" s="353"/>
      <c r="AU39" s="354"/>
      <c r="AV39" s="353"/>
      <c r="AW39" s="354"/>
      <c r="AX39" s="353"/>
      <c r="AY39" s="609"/>
      <c r="AZ39" s="273"/>
      <c r="BA39" s="274"/>
      <c r="BB39" s="30"/>
    </row>
    <row r="40" spans="1:54" s="1" customFormat="1" ht="14.25" thickBot="1" thickTop="1">
      <c r="A40" s="5"/>
      <c r="V40" s="187">
        <v>15</v>
      </c>
      <c r="W40" s="186"/>
      <c r="X40" s="185">
        <v>14</v>
      </c>
      <c r="Y40" s="186"/>
      <c r="Z40" s="185">
        <v>13</v>
      </c>
      <c r="AA40" s="186"/>
      <c r="AB40" s="185">
        <v>12</v>
      </c>
      <c r="AC40" s="186"/>
      <c r="AD40" s="185">
        <v>11</v>
      </c>
      <c r="AE40" s="186"/>
      <c r="AF40" s="185">
        <v>10</v>
      </c>
      <c r="AG40" s="186"/>
      <c r="AH40" s="185">
        <v>9</v>
      </c>
      <c r="AI40" s="186"/>
      <c r="AJ40" s="185">
        <v>8</v>
      </c>
      <c r="AK40" s="186"/>
      <c r="AL40" s="185">
        <v>7</v>
      </c>
      <c r="AM40" s="186"/>
      <c r="AN40" s="185">
        <v>6</v>
      </c>
      <c r="AO40" s="186"/>
      <c r="AP40" s="185">
        <v>5</v>
      </c>
      <c r="AQ40" s="186"/>
      <c r="AR40" s="185">
        <v>4</v>
      </c>
      <c r="AS40" s="186"/>
      <c r="AT40" s="185">
        <v>3</v>
      </c>
      <c r="AU40" s="186"/>
      <c r="AV40" s="185">
        <v>2</v>
      </c>
      <c r="AW40" s="186"/>
      <c r="AX40" s="185">
        <v>1</v>
      </c>
      <c r="AY40" s="410"/>
      <c r="BB40" s="30"/>
    </row>
    <row r="41" spans="1:54" s="1" customFormat="1" ht="13.5" thickTop="1">
      <c r="A41" s="5"/>
      <c r="AN41" s="228" t="s">
        <v>107</v>
      </c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BB41" s="30"/>
    </row>
    <row r="42" spans="1:54" s="1" customFormat="1" ht="12.75">
      <c r="A42" s="5"/>
      <c r="BB42" s="30"/>
    </row>
    <row r="43" spans="1:54" s="1" customFormat="1" ht="12.75">
      <c r="A43" s="33"/>
      <c r="BB43" s="30"/>
    </row>
    <row r="44" spans="1:54" s="1" customFormat="1" ht="18.75">
      <c r="A44" s="29" t="s">
        <v>6</v>
      </c>
      <c r="BB44" s="30"/>
    </row>
    <row r="45" spans="1:54" s="1" customFormat="1" ht="12.75">
      <c r="A45" s="5"/>
      <c r="BB45" s="30"/>
    </row>
    <row r="46" spans="1:54" s="1" customFormat="1" ht="16.5">
      <c r="A46" s="28" t="s">
        <v>7</v>
      </c>
      <c r="BB46" s="30"/>
    </row>
    <row r="47" spans="1:54" s="1" customFormat="1" ht="16.5">
      <c r="A47" s="28" t="s">
        <v>58</v>
      </c>
      <c r="BB47" s="30"/>
    </row>
    <row r="48" spans="1:54" s="1" customFormat="1" ht="12.75">
      <c r="A48" s="5"/>
      <c r="BB48" s="30"/>
    </row>
    <row r="49" spans="1:54" s="1" customFormat="1" ht="19.5" thickBot="1">
      <c r="A49" s="29" t="s">
        <v>8</v>
      </c>
      <c r="BB49" s="30"/>
    </row>
    <row r="50" spans="1:58" s="1" customFormat="1" ht="14.25" thickBot="1" thickTop="1">
      <c r="A50" s="5"/>
      <c r="AR50" s="248" t="s">
        <v>9</v>
      </c>
      <c r="AS50" s="249"/>
      <c r="AT50" s="249"/>
      <c r="AU50" s="249"/>
      <c r="AV50" s="250"/>
      <c r="AW50" s="248" t="s">
        <v>10</v>
      </c>
      <c r="AX50" s="249"/>
      <c r="AY50" s="249"/>
      <c r="AZ50" s="249"/>
      <c r="BA50" s="250"/>
      <c r="BB50" s="357" t="s">
        <v>11</v>
      </c>
      <c r="BC50" s="358"/>
      <c r="BD50" s="358"/>
      <c r="BE50" s="358"/>
      <c r="BF50" s="359"/>
    </row>
    <row r="51" spans="1:58" s="1" customFormat="1" ht="13.5" thickTop="1">
      <c r="A51" s="360" t="s">
        <v>21</v>
      </c>
      <c r="B51" s="361"/>
      <c r="C51" s="362"/>
      <c r="D51" s="363" t="s">
        <v>15</v>
      </c>
      <c r="E51" s="364"/>
      <c r="F51" s="364"/>
      <c r="G51" s="365"/>
      <c r="H51" s="366" t="s">
        <v>64</v>
      </c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8"/>
      <c r="X51" s="10" t="s">
        <v>5</v>
      </c>
      <c r="Y51" s="363" t="s">
        <v>16</v>
      </c>
      <c r="Z51" s="364"/>
      <c r="AA51" s="364"/>
      <c r="AB51" s="365"/>
      <c r="AC51" s="366" t="s">
        <v>67</v>
      </c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9"/>
      <c r="AR51" s="370">
        <v>4</v>
      </c>
      <c r="AS51" s="371"/>
      <c r="AT51" s="8" t="s">
        <v>5</v>
      </c>
      <c r="AU51" s="371">
        <v>3</v>
      </c>
      <c r="AV51" s="372"/>
      <c r="AW51" s="370">
        <v>5</v>
      </c>
      <c r="AX51" s="371"/>
      <c r="AY51" s="8" t="s">
        <v>5</v>
      </c>
      <c r="AZ51" s="371">
        <v>6</v>
      </c>
      <c r="BA51" s="372"/>
      <c r="BB51" s="370">
        <v>0</v>
      </c>
      <c r="BC51" s="371"/>
      <c r="BD51" s="8" t="s">
        <v>5</v>
      </c>
      <c r="BE51" s="371">
        <v>5</v>
      </c>
      <c r="BF51" s="372"/>
    </row>
    <row r="52" spans="1:58" s="1" customFormat="1" ht="13.5" thickBot="1">
      <c r="A52" s="373" t="s">
        <v>22</v>
      </c>
      <c r="B52" s="374"/>
      <c r="C52" s="375"/>
      <c r="D52" s="376" t="s">
        <v>13</v>
      </c>
      <c r="E52" s="377"/>
      <c r="F52" s="377"/>
      <c r="G52" s="378"/>
      <c r="H52" s="379" t="s">
        <v>73</v>
      </c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1"/>
      <c r="X52" s="9" t="s">
        <v>5</v>
      </c>
      <c r="Y52" s="376" t="s">
        <v>14</v>
      </c>
      <c r="Z52" s="377"/>
      <c r="AA52" s="377"/>
      <c r="AB52" s="378"/>
      <c r="AC52" s="379" t="s">
        <v>79</v>
      </c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2"/>
      <c r="AR52" s="383">
        <v>4</v>
      </c>
      <c r="AS52" s="384"/>
      <c r="AT52" s="4" t="s">
        <v>5</v>
      </c>
      <c r="AU52" s="384">
        <v>2</v>
      </c>
      <c r="AV52" s="385"/>
      <c r="AW52" s="383">
        <v>4</v>
      </c>
      <c r="AX52" s="384"/>
      <c r="AY52" s="4" t="s">
        <v>5</v>
      </c>
      <c r="AZ52" s="384">
        <v>0</v>
      </c>
      <c r="BA52" s="385"/>
      <c r="BB52" s="383" t="s">
        <v>130</v>
      </c>
      <c r="BC52" s="384"/>
      <c r="BD52" s="4" t="s">
        <v>5</v>
      </c>
      <c r="BE52" s="384" t="s">
        <v>130</v>
      </c>
      <c r="BF52" s="385"/>
    </row>
    <row r="53" s="1" customFormat="1" ht="13.5" thickTop="1">
      <c r="BB53" s="30"/>
    </row>
    <row r="54" spans="1:54" s="1" customFormat="1" ht="19.5" thickBot="1">
      <c r="A54" s="29" t="s">
        <v>17</v>
      </c>
      <c r="BB54" s="30"/>
    </row>
    <row r="55" spans="1:58" s="1" customFormat="1" ht="14.25" thickBot="1" thickTop="1">
      <c r="A55" s="5"/>
      <c r="AR55" s="248" t="s">
        <v>9</v>
      </c>
      <c r="AS55" s="249"/>
      <c r="AT55" s="249"/>
      <c r="AU55" s="249"/>
      <c r="AV55" s="250"/>
      <c r="AW55" s="248" t="s">
        <v>10</v>
      </c>
      <c r="AX55" s="249"/>
      <c r="AY55" s="249"/>
      <c r="AZ55" s="249"/>
      <c r="BA55" s="250"/>
      <c r="BB55" s="357" t="s">
        <v>11</v>
      </c>
      <c r="BC55" s="358"/>
      <c r="BD55" s="358"/>
      <c r="BE55" s="358"/>
      <c r="BF55" s="359"/>
    </row>
    <row r="56" spans="1:58" s="1" customFormat="1" ht="14.25" thickBot="1" thickTop="1">
      <c r="A56" s="346" t="s">
        <v>12</v>
      </c>
      <c r="B56" s="344"/>
      <c r="C56" s="345"/>
      <c r="D56" s="386" t="s">
        <v>26</v>
      </c>
      <c r="E56" s="387"/>
      <c r="F56" s="387"/>
      <c r="G56" s="387"/>
      <c r="H56" s="388"/>
      <c r="I56" s="389" t="s">
        <v>67</v>
      </c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1"/>
      <c r="X56" s="12" t="s">
        <v>5</v>
      </c>
      <c r="Y56" s="386" t="s">
        <v>24</v>
      </c>
      <c r="Z56" s="387"/>
      <c r="AA56" s="387"/>
      <c r="AB56" s="387"/>
      <c r="AC56" s="388"/>
      <c r="AD56" s="389" t="s">
        <v>73</v>
      </c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2"/>
      <c r="AR56" s="393">
        <v>2</v>
      </c>
      <c r="AS56" s="394"/>
      <c r="AT56" s="11" t="s">
        <v>5</v>
      </c>
      <c r="AU56" s="394">
        <v>1</v>
      </c>
      <c r="AV56" s="395"/>
      <c r="AW56" s="393">
        <v>4</v>
      </c>
      <c r="AX56" s="394"/>
      <c r="AY56" s="11" t="s">
        <v>5</v>
      </c>
      <c r="AZ56" s="394">
        <v>4</v>
      </c>
      <c r="BA56" s="395"/>
      <c r="BB56" s="393" t="s">
        <v>130</v>
      </c>
      <c r="BC56" s="394"/>
      <c r="BD56" s="4" t="s">
        <v>5</v>
      </c>
      <c r="BE56" s="394" t="s">
        <v>130</v>
      </c>
      <c r="BF56" s="395"/>
    </row>
    <row r="57" ht="13.5" thickTop="1"/>
  </sheetData>
  <mergeCells count="478">
    <mergeCell ref="AD56:AQ56"/>
    <mergeCell ref="AR56:AS56"/>
    <mergeCell ref="AU56:AV56"/>
    <mergeCell ref="AW56:AX56"/>
    <mergeCell ref="AR55:AV55"/>
    <mergeCell ref="AW55:BA55"/>
    <mergeCell ref="BB55:BF55"/>
    <mergeCell ref="A56:C56"/>
    <mergeCell ref="D56:H56"/>
    <mergeCell ref="I56:W56"/>
    <mergeCell ref="Y56:AC56"/>
    <mergeCell ref="AZ56:BA56"/>
    <mergeCell ref="BB56:BC56"/>
    <mergeCell ref="BE56:BF56"/>
    <mergeCell ref="AW52:AX52"/>
    <mergeCell ref="AZ52:BA52"/>
    <mergeCell ref="BB52:BC52"/>
    <mergeCell ref="BE52:BF52"/>
    <mergeCell ref="AZ51:BA51"/>
    <mergeCell ref="BB51:BC51"/>
    <mergeCell ref="BE51:BF51"/>
    <mergeCell ref="A52:C52"/>
    <mergeCell ref="D52:G52"/>
    <mergeCell ref="H52:W52"/>
    <mergeCell ref="Y52:AB52"/>
    <mergeCell ref="AC52:AQ52"/>
    <mergeCell ref="AR52:AS52"/>
    <mergeCell ref="AU52:AV52"/>
    <mergeCell ref="AC51:AQ51"/>
    <mergeCell ref="AR51:AS51"/>
    <mergeCell ref="AU51:AV51"/>
    <mergeCell ref="AW51:AX51"/>
    <mergeCell ref="A51:C51"/>
    <mergeCell ref="D51:G51"/>
    <mergeCell ref="H51:W51"/>
    <mergeCell ref="Y51:AB51"/>
    <mergeCell ref="AT39:AU39"/>
    <mergeCell ref="AR50:AV50"/>
    <mergeCell ref="AW50:BA50"/>
    <mergeCell ref="BB50:BF50"/>
    <mergeCell ref="AR40:AS40"/>
    <mergeCell ref="AT40:AU40"/>
    <mergeCell ref="AV40:AW40"/>
    <mergeCell ref="AX40:AY40"/>
    <mergeCell ref="AJ39:AK39"/>
    <mergeCell ref="AL39:AM39"/>
    <mergeCell ref="AN39:AO39"/>
    <mergeCell ref="AP39:AQ39"/>
    <mergeCell ref="AL38:AM38"/>
    <mergeCell ref="AN38:AO38"/>
    <mergeCell ref="AP38:AQ38"/>
    <mergeCell ref="V39:W39"/>
    <mergeCell ref="X39:Y39"/>
    <mergeCell ref="Z39:AA39"/>
    <mergeCell ref="AB39:AC39"/>
    <mergeCell ref="AD39:AE39"/>
    <mergeCell ref="AF39:AG39"/>
    <mergeCell ref="AH39:AI39"/>
    <mergeCell ref="AD38:AE38"/>
    <mergeCell ref="AF38:AG38"/>
    <mergeCell ref="AH38:AI38"/>
    <mergeCell ref="AJ38:AK38"/>
    <mergeCell ref="V38:W38"/>
    <mergeCell ref="X38:Y38"/>
    <mergeCell ref="Z38:AA38"/>
    <mergeCell ref="AB38:AC38"/>
    <mergeCell ref="AT37:AU37"/>
    <mergeCell ref="AV37:AW37"/>
    <mergeCell ref="AR37:AS37"/>
    <mergeCell ref="AX37:AY37"/>
    <mergeCell ref="AJ37:AK37"/>
    <mergeCell ref="AL37:AM37"/>
    <mergeCell ref="AN37:AO37"/>
    <mergeCell ref="AP37:AQ37"/>
    <mergeCell ref="AX36:AY36"/>
    <mergeCell ref="AR36:AS36"/>
    <mergeCell ref="AZ36:BA37"/>
    <mergeCell ref="V37:W37"/>
    <mergeCell ref="X37:Y37"/>
    <mergeCell ref="Z37:AA37"/>
    <mergeCell ref="AB37:AC37"/>
    <mergeCell ref="AD37:AE37"/>
    <mergeCell ref="AF37:AG37"/>
    <mergeCell ref="AH37:AI37"/>
    <mergeCell ref="AN36:AO36"/>
    <mergeCell ref="AP36:AQ36"/>
    <mergeCell ref="AT36:AU36"/>
    <mergeCell ref="AV36:AW36"/>
    <mergeCell ref="AN35:AO35"/>
    <mergeCell ref="AP35:AQ35"/>
    <mergeCell ref="AT35:AU35"/>
    <mergeCell ref="Z36:AA36"/>
    <mergeCell ref="AB36:AC36"/>
    <mergeCell ref="AD36:AE36"/>
    <mergeCell ref="AF36:AG36"/>
    <mergeCell ref="AH36:AI36"/>
    <mergeCell ref="AJ36:AK36"/>
    <mergeCell ref="AL36:AM36"/>
    <mergeCell ref="AZ34:BA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L34:AM34"/>
    <mergeCell ref="AN34:AO34"/>
    <mergeCell ref="AP34:AQ34"/>
    <mergeCell ref="AR34:AS34"/>
    <mergeCell ref="AD34:AE34"/>
    <mergeCell ref="AF34:AG34"/>
    <mergeCell ref="AH34:AI34"/>
    <mergeCell ref="AJ34:AK34"/>
    <mergeCell ref="V34:W34"/>
    <mergeCell ref="X34:Y34"/>
    <mergeCell ref="Z34:AA34"/>
    <mergeCell ref="AB34:AC34"/>
    <mergeCell ref="AZ32:BA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1:AO31"/>
    <mergeCell ref="AP31:AQ31"/>
    <mergeCell ref="AT31:AU31"/>
    <mergeCell ref="AN32:AO32"/>
    <mergeCell ref="AP32:AQ32"/>
    <mergeCell ref="AT32:AU32"/>
    <mergeCell ref="AR32:AS32"/>
    <mergeCell ref="AZ30:BA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L29:AM29"/>
    <mergeCell ref="AN29:AO29"/>
    <mergeCell ref="AP29:AQ29"/>
    <mergeCell ref="AT29:AU29"/>
    <mergeCell ref="AD29:AE29"/>
    <mergeCell ref="AF29:AG29"/>
    <mergeCell ref="AH29:AI29"/>
    <mergeCell ref="AJ29:AK29"/>
    <mergeCell ref="V29:W29"/>
    <mergeCell ref="X29:Y29"/>
    <mergeCell ref="Z29:AA29"/>
    <mergeCell ref="AB29:AC29"/>
    <mergeCell ref="AJ28:AK28"/>
    <mergeCell ref="AL28:AM28"/>
    <mergeCell ref="AN28:AO28"/>
    <mergeCell ref="AP28:AQ28"/>
    <mergeCell ref="AV27:AW27"/>
    <mergeCell ref="AX27:AY27"/>
    <mergeCell ref="AZ27:BA27"/>
    <mergeCell ref="V28:W28"/>
    <mergeCell ref="X28:Y28"/>
    <mergeCell ref="Z28:AA28"/>
    <mergeCell ref="AB28:AC28"/>
    <mergeCell ref="AD28:AE28"/>
    <mergeCell ref="AF28:AG28"/>
    <mergeCell ref="AH28:AI28"/>
    <mergeCell ref="AN27:AO27"/>
    <mergeCell ref="AP27:AQ27"/>
    <mergeCell ref="AR27:AS27"/>
    <mergeCell ref="AT27:AU27"/>
    <mergeCell ref="AB27:AC27"/>
    <mergeCell ref="AD27:AE27"/>
    <mergeCell ref="AF27:AG27"/>
    <mergeCell ref="AH27:AI27"/>
    <mergeCell ref="A27:U27"/>
    <mergeCell ref="V27:W27"/>
    <mergeCell ref="X27:Y27"/>
    <mergeCell ref="Z27:AA27"/>
    <mergeCell ref="BH21:BI22"/>
    <mergeCell ref="V22:W22"/>
    <mergeCell ref="AD22:AE22"/>
    <mergeCell ref="AF22:AG22"/>
    <mergeCell ref="AN22:AO22"/>
    <mergeCell ref="AP22:AQ22"/>
    <mergeCell ref="AU22:AY22"/>
    <mergeCell ref="AZ22:BA22"/>
    <mergeCell ref="BB22:BC22"/>
    <mergeCell ref="BD22:BE22"/>
    <mergeCell ref="A21:A22"/>
    <mergeCell ref="B21:U22"/>
    <mergeCell ref="V21:W21"/>
    <mergeCell ref="AD21:AE21"/>
    <mergeCell ref="Y21:Z21"/>
    <mergeCell ref="AA21:AB21"/>
    <mergeCell ref="BH19:BI20"/>
    <mergeCell ref="V20:W20"/>
    <mergeCell ref="AD20:AE20"/>
    <mergeCell ref="AF20:AG20"/>
    <mergeCell ref="AN20:AO20"/>
    <mergeCell ref="AP20:AT20"/>
    <mergeCell ref="AX20:AY20"/>
    <mergeCell ref="AZ20:BA20"/>
    <mergeCell ref="BB20:BC20"/>
    <mergeCell ref="BD20:BE20"/>
    <mergeCell ref="A19:A20"/>
    <mergeCell ref="B19:U20"/>
    <mergeCell ref="V19:W19"/>
    <mergeCell ref="AD19:AE19"/>
    <mergeCell ref="Y20:Z20"/>
    <mergeCell ref="AA20:AB20"/>
    <mergeCell ref="Y19:Z19"/>
    <mergeCell ref="BF17:BG18"/>
    <mergeCell ref="BH17:BI18"/>
    <mergeCell ref="BB18:BC18"/>
    <mergeCell ref="BD18:BE18"/>
    <mergeCell ref="AX17:AY17"/>
    <mergeCell ref="AZ17:BA17"/>
    <mergeCell ref="BB17:BC17"/>
    <mergeCell ref="BD17:BE17"/>
    <mergeCell ref="AN16:AO16"/>
    <mergeCell ref="AP16:AQ16"/>
    <mergeCell ref="AS16:AT16"/>
    <mergeCell ref="AF17:AG17"/>
    <mergeCell ref="AI17:AJ17"/>
    <mergeCell ref="AK17:AO17"/>
    <mergeCell ref="AP17:AQ17"/>
    <mergeCell ref="AS17:AT17"/>
    <mergeCell ref="Y16:Z16"/>
    <mergeCell ref="AA16:AB16"/>
    <mergeCell ref="AD16:AE16"/>
    <mergeCell ref="AF16:AJ16"/>
    <mergeCell ref="BD10:BE10"/>
    <mergeCell ref="BF10:BG10"/>
    <mergeCell ref="V12:Z12"/>
    <mergeCell ref="AD12:AE12"/>
    <mergeCell ref="AF12:AG12"/>
    <mergeCell ref="AI12:AJ12"/>
    <mergeCell ref="AA11:AB11"/>
    <mergeCell ref="AD11:AE11"/>
    <mergeCell ref="AF11:AG11"/>
    <mergeCell ref="AK11:AL11"/>
    <mergeCell ref="A1:BG1"/>
    <mergeCell ref="A2:BG2"/>
    <mergeCell ref="A3:BG3"/>
    <mergeCell ref="A4:BG4"/>
    <mergeCell ref="A5:BG5"/>
    <mergeCell ref="A6:BG6"/>
    <mergeCell ref="A10:U10"/>
    <mergeCell ref="V10:Z10"/>
    <mergeCell ref="AA10:AE10"/>
    <mergeCell ref="AF10:AJ10"/>
    <mergeCell ref="AZ10:BA10"/>
    <mergeCell ref="AK10:AO10"/>
    <mergeCell ref="AP10:AT10"/>
    <mergeCell ref="AU10:AY10"/>
    <mergeCell ref="AX38:AY38"/>
    <mergeCell ref="AF19:AG19"/>
    <mergeCell ref="AD18:AE18"/>
    <mergeCell ref="AF21:AG21"/>
    <mergeCell ref="AN21:AO21"/>
    <mergeCell ref="AP21:AQ21"/>
    <mergeCell ref="AU21:AY21"/>
    <mergeCell ref="AS21:AT21"/>
    <mergeCell ref="AJ27:AK27"/>
    <mergeCell ref="AL27:AM27"/>
    <mergeCell ref="V36:W36"/>
    <mergeCell ref="X36:Y36"/>
    <mergeCell ref="A36:U37"/>
    <mergeCell ref="AZ38:BA39"/>
    <mergeCell ref="AV39:AW39"/>
    <mergeCell ref="AX39:AY39"/>
    <mergeCell ref="AR39:AS39"/>
    <mergeCell ref="AR38:AS38"/>
    <mergeCell ref="AT38:AU38"/>
    <mergeCell ref="AV38:AW38"/>
    <mergeCell ref="AV32:AW32"/>
    <mergeCell ref="AX32:AY32"/>
    <mergeCell ref="AN33:AO33"/>
    <mergeCell ref="AP33:AQ33"/>
    <mergeCell ref="AT33:AU33"/>
    <mergeCell ref="AV33:AW33"/>
    <mergeCell ref="AX33:AY33"/>
    <mergeCell ref="AV35:AW35"/>
    <mergeCell ref="AX35:AY35"/>
    <mergeCell ref="AR35:AS35"/>
    <mergeCell ref="AR33:AS33"/>
    <mergeCell ref="AT34:AU34"/>
    <mergeCell ref="AV34:AW34"/>
    <mergeCell ref="AX34:AY34"/>
    <mergeCell ref="AJ32:AK32"/>
    <mergeCell ref="AL32:AM32"/>
    <mergeCell ref="V32:W32"/>
    <mergeCell ref="X32:Y32"/>
    <mergeCell ref="Z32:AA32"/>
    <mergeCell ref="AB32:AC32"/>
    <mergeCell ref="AD32:AE32"/>
    <mergeCell ref="AF32:AG32"/>
    <mergeCell ref="AH32:AI32"/>
    <mergeCell ref="AN30:AO30"/>
    <mergeCell ref="AP30:AQ30"/>
    <mergeCell ref="AT30:AU30"/>
    <mergeCell ref="AV30:AW30"/>
    <mergeCell ref="AV31:AW31"/>
    <mergeCell ref="AX31:AY31"/>
    <mergeCell ref="AR31:AS31"/>
    <mergeCell ref="AR30:AS30"/>
    <mergeCell ref="AX30:AY30"/>
    <mergeCell ref="AJ30:AK30"/>
    <mergeCell ref="AL30:AM30"/>
    <mergeCell ref="V30:W30"/>
    <mergeCell ref="X30:Y30"/>
    <mergeCell ref="Z30:AA30"/>
    <mergeCell ref="AB30:AC30"/>
    <mergeCell ref="AD30:AE30"/>
    <mergeCell ref="AF30:AG30"/>
    <mergeCell ref="AH30:AI30"/>
    <mergeCell ref="AZ28:BA29"/>
    <mergeCell ref="AV29:AW29"/>
    <mergeCell ref="AX29:AY29"/>
    <mergeCell ref="AR29:AS29"/>
    <mergeCell ref="AR28:AS28"/>
    <mergeCell ref="AT28:AU28"/>
    <mergeCell ref="AV28:AW28"/>
    <mergeCell ref="AX28:AY28"/>
    <mergeCell ref="AX18:AY18"/>
    <mergeCell ref="AZ18:BA18"/>
    <mergeCell ref="AA19:AB19"/>
    <mergeCell ref="AP19:AT19"/>
    <mergeCell ref="AD17:AE17"/>
    <mergeCell ref="AI19:AJ19"/>
    <mergeCell ref="AP18:AQ18"/>
    <mergeCell ref="AU18:AV18"/>
    <mergeCell ref="AU17:AV17"/>
    <mergeCell ref="AI18:AJ18"/>
    <mergeCell ref="AF18:AG18"/>
    <mergeCell ref="AK18:AO18"/>
    <mergeCell ref="AS18:AT18"/>
    <mergeCell ref="AU23:AY23"/>
    <mergeCell ref="BF21:BG22"/>
    <mergeCell ref="Y22:Z22"/>
    <mergeCell ref="AU20:AV20"/>
    <mergeCell ref="AI21:AJ21"/>
    <mergeCell ref="BF19:BG20"/>
    <mergeCell ref="AI20:AJ20"/>
    <mergeCell ref="AK20:AL20"/>
    <mergeCell ref="AN19:AO19"/>
    <mergeCell ref="AK19:AL19"/>
    <mergeCell ref="BH10:BI10"/>
    <mergeCell ref="BB11:BC11"/>
    <mergeCell ref="AS11:AT11"/>
    <mergeCell ref="AX11:AY11"/>
    <mergeCell ref="BF11:BG12"/>
    <mergeCell ref="BH11:BI12"/>
    <mergeCell ref="AS12:AT12"/>
    <mergeCell ref="AX12:AY12"/>
    <mergeCell ref="BD12:BE12"/>
    <mergeCell ref="BB10:BC10"/>
    <mergeCell ref="AN11:AO11"/>
    <mergeCell ref="AP11:AQ11"/>
    <mergeCell ref="AI11:AJ11"/>
    <mergeCell ref="AP14:AQ14"/>
    <mergeCell ref="AK14:AL14"/>
    <mergeCell ref="AI13:AJ13"/>
    <mergeCell ref="AK13:AL13"/>
    <mergeCell ref="AN13:AO13"/>
    <mergeCell ref="AS14:AT14"/>
    <mergeCell ref="BD11:BE11"/>
    <mergeCell ref="AA12:AB12"/>
    <mergeCell ref="AP12:AQ12"/>
    <mergeCell ref="AZ12:BA12"/>
    <mergeCell ref="BB12:BC12"/>
    <mergeCell ref="AU12:AV12"/>
    <mergeCell ref="AU11:AV11"/>
    <mergeCell ref="AZ11:BA11"/>
    <mergeCell ref="BD13:BE13"/>
    <mergeCell ref="V13:W13"/>
    <mergeCell ref="AU13:AV13"/>
    <mergeCell ref="BB13:BC13"/>
    <mergeCell ref="AF14:AG14"/>
    <mergeCell ref="AU14:AV14"/>
    <mergeCell ref="BB14:BC14"/>
    <mergeCell ref="AI14:AJ14"/>
    <mergeCell ref="AN14:AO14"/>
    <mergeCell ref="Y13:Z13"/>
    <mergeCell ref="AA13:AE13"/>
    <mergeCell ref="Y15:Z15"/>
    <mergeCell ref="AD15:AE15"/>
    <mergeCell ref="BF13:BG14"/>
    <mergeCell ref="BH13:BI14"/>
    <mergeCell ref="BD14:BE14"/>
    <mergeCell ref="BB15:BC15"/>
    <mergeCell ref="BH15:BI16"/>
    <mergeCell ref="AX14:AY14"/>
    <mergeCell ref="Y14:Z14"/>
    <mergeCell ref="AA14:AE14"/>
    <mergeCell ref="AF15:AJ15"/>
    <mergeCell ref="AN15:AO15"/>
    <mergeCell ref="AA15:AB15"/>
    <mergeCell ref="AU15:AV15"/>
    <mergeCell ref="AS15:AT15"/>
    <mergeCell ref="BD15:BE15"/>
    <mergeCell ref="BF15:BG16"/>
    <mergeCell ref="AK15:AL15"/>
    <mergeCell ref="AP15:AQ15"/>
    <mergeCell ref="AU16:AV16"/>
    <mergeCell ref="AX16:AY16"/>
    <mergeCell ref="AZ16:BA16"/>
    <mergeCell ref="BB16:BC16"/>
    <mergeCell ref="BD16:BE16"/>
    <mergeCell ref="AK16:AL16"/>
    <mergeCell ref="A11:A12"/>
    <mergeCell ref="A13:A14"/>
    <mergeCell ref="A15:A16"/>
    <mergeCell ref="V16:W16"/>
    <mergeCell ref="V14:W14"/>
    <mergeCell ref="V15:W15"/>
    <mergeCell ref="B15:U16"/>
    <mergeCell ref="B13:U14"/>
    <mergeCell ref="B11:U12"/>
    <mergeCell ref="V11:Z11"/>
    <mergeCell ref="A17:A18"/>
    <mergeCell ref="V18:W18"/>
    <mergeCell ref="Y18:Z18"/>
    <mergeCell ref="AA18:AB18"/>
    <mergeCell ref="B17:U18"/>
    <mergeCell ref="V17:W17"/>
    <mergeCell ref="Y17:Z17"/>
    <mergeCell ref="AA17:AB17"/>
    <mergeCell ref="AS13:AT13"/>
    <mergeCell ref="AF13:AG13"/>
    <mergeCell ref="AK12:AL12"/>
    <mergeCell ref="AP13:AQ13"/>
    <mergeCell ref="AN12:AO12"/>
    <mergeCell ref="AI22:AJ22"/>
    <mergeCell ref="AA22:AB22"/>
    <mergeCell ref="AK22:AL22"/>
    <mergeCell ref="AK21:AL21"/>
    <mergeCell ref="AS22:AT22"/>
    <mergeCell ref="AU19:AV19"/>
    <mergeCell ref="AX19:AY19"/>
    <mergeCell ref="AZ19:BA19"/>
    <mergeCell ref="AZ21:BA21"/>
    <mergeCell ref="BB19:BC19"/>
    <mergeCell ref="BD19:BE19"/>
    <mergeCell ref="AZ23:BA23"/>
    <mergeCell ref="BB23:BC23"/>
    <mergeCell ref="BB21:BC21"/>
    <mergeCell ref="BD21:BE21"/>
    <mergeCell ref="AZ15:BA15"/>
    <mergeCell ref="AZ13:BA13"/>
    <mergeCell ref="AZ14:BA14"/>
    <mergeCell ref="AX13:AY13"/>
    <mergeCell ref="AX15:AY15"/>
    <mergeCell ref="A28:U29"/>
    <mergeCell ref="A30:U31"/>
    <mergeCell ref="A32:U33"/>
    <mergeCell ref="A34:U35"/>
    <mergeCell ref="A38:U39"/>
    <mergeCell ref="V26:AG26"/>
    <mergeCell ref="AN41:AY41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</mergeCells>
  <printOptions horizontalCentered="1"/>
  <pageMargins left="0.3937007874015748" right="0.3937007874015748" top="0.3937007874015748" bottom="0.6299212598425197" header="0.31496062992125984" footer="0.5118110236220472"/>
  <pageSetup fitToHeight="1" fitToWidth="1" horizontalDpi="120" verticalDpi="120" orientation="portrait" paperSize="9" scale="92" r:id="rId6"/>
  <legacyDrawing r:id="rId5"/>
  <oleObjects>
    <oleObject progId="PBrush" shapeId="1568000" r:id="rId1"/>
    <oleObject progId="PBrush" shapeId="1568009" r:id="rId2"/>
    <oleObject progId="PBrush" shapeId="245903" r:id="rId3"/>
    <oleObject progId="PBrush" shapeId="245913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2"/>
  <sheetViews>
    <sheetView showGridLines="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71" width="1.7109375" style="0" customWidth="1"/>
    <col min="72" max="16384" width="11.421875" style="0" customWidth="1"/>
  </cols>
  <sheetData>
    <row r="1" spans="1:67" ht="19.5">
      <c r="A1" s="289" t="s">
        <v>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46"/>
      <c r="BN1" s="46"/>
      <c r="BO1" s="46"/>
    </row>
    <row r="2" spans="1:67" ht="12.75">
      <c r="A2" s="290" t="s">
        <v>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47"/>
      <c r="BN2" s="47"/>
      <c r="BO2" s="47"/>
    </row>
    <row r="3" spans="1:67" ht="12.75">
      <c r="A3" s="291" t="s">
        <v>36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48"/>
      <c r="BN3" s="48"/>
      <c r="BO3" s="48"/>
    </row>
    <row r="4" spans="1:67" ht="12.75">
      <c r="A4" s="291" t="s">
        <v>37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48"/>
      <c r="BN4" s="48"/>
      <c r="BO4" s="48"/>
    </row>
    <row r="5" spans="1:67" ht="12.75">
      <c r="A5" s="292" t="s">
        <v>38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49"/>
      <c r="BN5" s="49"/>
      <c r="BO5" s="49"/>
    </row>
    <row r="6" spans="1:68" ht="27.75">
      <c r="A6" s="288" t="s">
        <v>39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32"/>
      <c r="BN6" s="32"/>
      <c r="BO6" s="32"/>
      <c r="BP6" s="32"/>
    </row>
    <row r="7" spans="1:44" s="1" customFormat="1" ht="18.75">
      <c r="A7" s="29" t="s">
        <v>0</v>
      </c>
      <c r="AK7" s="31"/>
      <c r="AR7" s="31" t="s">
        <v>30</v>
      </c>
    </row>
    <row r="8" s="1" customFormat="1" ht="13.5" thickBot="1">
      <c r="A8" s="2"/>
    </row>
    <row r="9" spans="1:66" s="1" customFormat="1" ht="14.25" thickBot="1" thickTop="1">
      <c r="A9" s="248" t="s">
        <v>2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50"/>
      <c r="S9" s="26">
        <v>1</v>
      </c>
      <c r="T9" s="17"/>
      <c r="U9" s="17"/>
      <c r="V9" s="17"/>
      <c r="W9" s="17"/>
      <c r="X9" s="18">
        <v>2</v>
      </c>
      <c r="Y9" s="17"/>
      <c r="Z9" s="17"/>
      <c r="AA9" s="17"/>
      <c r="AB9" s="17"/>
      <c r="AC9" s="18">
        <v>3</v>
      </c>
      <c r="AD9" s="17"/>
      <c r="AE9" s="17"/>
      <c r="AF9" s="17"/>
      <c r="AG9" s="17"/>
      <c r="AH9" s="18">
        <v>4</v>
      </c>
      <c r="AI9" s="17"/>
      <c r="AJ9" s="17"/>
      <c r="AK9" s="17"/>
      <c r="AL9" s="17"/>
      <c r="AM9" s="18">
        <v>5</v>
      </c>
      <c r="AN9" s="17"/>
      <c r="AO9" s="17"/>
      <c r="AP9" s="17"/>
      <c r="AQ9" s="17"/>
      <c r="AR9" s="18">
        <v>6</v>
      </c>
      <c r="AS9" s="17"/>
      <c r="AT9" s="17"/>
      <c r="AU9" s="17"/>
      <c r="AV9" s="25"/>
      <c r="AW9" s="17">
        <v>7</v>
      </c>
      <c r="AX9" s="17"/>
      <c r="AY9" s="17"/>
      <c r="AZ9" s="17"/>
      <c r="BA9" s="25"/>
      <c r="BB9" s="18">
        <v>8</v>
      </c>
      <c r="BC9" s="17"/>
      <c r="BD9" s="17"/>
      <c r="BE9" s="17"/>
      <c r="BF9" s="19"/>
      <c r="BG9" s="23" t="s">
        <v>3</v>
      </c>
      <c r="BH9" s="24"/>
      <c r="BI9" s="23" t="s">
        <v>4</v>
      </c>
      <c r="BJ9" s="34"/>
      <c r="BK9" s="216" t="s">
        <v>33</v>
      </c>
      <c r="BL9" s="217"/>
      <c r="BM9" s="433"/>
      <c r="BN9" s="242"/>
    </row>
    <row r="10" spans="1:66" s="1" customFormat="1" ht="13.5" thickTop="1">
      <c r="A10" s="20">
        <v>1</v>
      </c>
      <c r="B10" s="589" t="s">
        <v>78</v>
      </c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1"/>
      <c r="S10" s="90"/>
      <c r="T10" s="63"/>
      <c r="U10" s="63"/>
      <c r="V10" s="63"/>
      <c r="W10" s="63"/>
      <c r="X10" s="436">
        <v>3</v>
      </c>
      <c r="Y10" s="413"/>
      <c r="Z10" s="118" t="s">
        <v>5</v>
      </c>
      <c r="AA10" s="413">
        <v>20</v>
      </c>
      <c r="AB10" s="414"/>
      <c r="AC10" s="436">
        <v>1</v>
      </c>
      <c r="AD10" s="413"/>
      <c r="AE10" s="118" t="s">
        <v>5</v>
      </c>
      <c r="AF10" s="413">
        <v>13</v>
      </c>
      <c r="AG10" s="414"/>
      <c r="AH10" s="436">
        <v>0</v>
      </c>
      <c r="AI10" s="413"/>
      <c r="AJ10" s="118" t="s">
        <v>5</v>
      </c>
      <c r="AK10" s="413">
        <v>13</v>
      </c>
      <c r="AL10" s="414"/>
      <c r="AM10" s="436">
        <v>1</v>
      </c>
      <c r="AN10" s="413"/>
      <c r="AO10" s="118" t="s">
        <v>5</v>
      </c>
      <c r="AP10" s="413">
        <v>5</v>
      </c>
      <c r="AQ10" s="414"/>
      <c r="AR10" s="436">
        <v>1</v>
      </c>
      <c r="AS10" s="413"/>
      <c r="AT10" s="118" t="s">
        <v>5</v>
      </c>
      <c r="AU10" s="413">
        <v>11</v>
      </c>
      <c r="AV10" s="414"/>
      <c r="AW10" s="436">
        <v>1</v>
      </c>
      <c r="AX10" s="413"/>
      <c r="AY10" s="131" t="s">
        <v>5</v>
      </c>
      <c r="AZ10" s="413">
        <v>28</v>
      </c>
      <c r="BA10" s="414"/>
      <c r="BB10" s="436">
        <v>0</v>
      </c>
      <c r="BC10" s="413"/>
      <c r="BD10" s="131" t="s">
        <v>5</v>
      </c>
      <c r="BE10" s="413">
        <v>11</v>
      </c>
      <c r="BF10" s="437"/>
      <c r="BG10" s="50">
        <f>SUM(S10+X10+AC10+AH10+AM10+AR10+AW10+BB10)</f>
        <v>7</v>
      </c>
      <c r="BH10" s="51"/>
      <c r="BI10" s="616">
        <f>SUM(AA10+AF10+AK10+AP10+AU10+AZ10+BE10)</f>
        <v>101</v>
      </c>
      <c r="BJ10" s="617"/>
      <c r="BK10" s="322">
        <v>0</v>
      </c>
      <c r="BL10" s="323"/>
      <c r="BM10" s="478"/>
      <c r="BN10" s="479"/>
    </row>
    <row r="11" spans="1:66" s="1" customFormat="1" ht="12.75">
      <c r="A11" s="21">
        <v>2</v>
      </c>
      <c r="B11" s="578" t="s">
        <v>75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80"/>
      <c r="S11" s="536">
        <v>20</v>
      </c>
      <c r="T11" s="453"/>
      <c r="U11" s="109" t="s">
        <v>5</v>
      </c>
      <c r="V11" s="453">
        <v>3</v>
      </c>
      <c r="W11" s="454"/>
      <c r="X11" s="64"/>
      <c r="Y11" s="65"/>
      <c r="Z11" s="65"/>
      <c r="AA11" s="65"/>
      <c r="AB11" s="65"/>
      <c r="AC11" s="455">
        <v>3</v>
      </c>
      <c r="AD11" s="456"/>
      <c r="AE11" s="115" t="s">
        <v>5</v>
      </c>
      <c r="AF11" s="456">
        <v>4</v>
      </c>
      <c r="AG11" s="457"/>
      <c r="AH11" s="452">
        <v>6</v>
      </c>
      <c r="AI11" s="453"/>
      <c r="AJ11" s="109" t="s">
        <v>5</v>
      </c>
      <c r="AK11" s="453">
        <v>3</v>
      </c>
      <c r="AL11" s="454"/>
      <c r="AM11" s="452">
        <v>6</v>
      </c>
      <c r="AN11" s="453"/>
      <c r="AO11" s="109" t="s">
        <v>5</v>
      </c>
      <c r="AP11" s="453">
        <v>5</v>
      </c>
      <c r="AQ11" s="454"/>
      <c r="AR11" s="452">
        <v>10</v>
      </c>
      <c r="AS11" s="453"/>
      <c r="AT11" s="109" t="s">
        <v>5</v>
      </c>
      <c r="AU11" s="453">
        <v>4</v>
      </c>
      <c r="AV11" s="454"/>
      <c r="AW11" s="455">
        <v>2</v>
      </c>
      <c r="AX11" s="456"/>
      <c r="AY11" s="115" t="s">
        <v>5</v>
      </c>
      <c r="AZ11" s="456">
        <v>11</v>
      </c>
      <c r="BA11" s="457"/>
      <c r="BB11" s="455">
        <v>2</v>
      </c>
      <c r="BC11" s="456"/>
      <c r="BD11" s="115" t="s">
        <v>5</v>
      </c>
      <c r="BE11" s="456">
        <v>7</v>
      </c>
      <c r="BF11" s="545"/>
      <c r="BG11" s="52">
        <f aca="true" t="shared" si="0" ref="BG11:BG17">SUM(S11+X11+AC11+AH11+AM11+AR11+AW11+BB11)</f>
        <v>49</v>
      </c>
      <c r="BH11" s="53"/>
      <c r="BI11" s="52">
        <f aca="true" t="shared" si="1" ref="BI11:BI17">SUM(V11+AA11+AF11+AK11+AP11+AU11+AZ11+BE11)</f>
        <v>37</v>
      </c>
      <c r="BJ11" s="57"/>
      <c r="BK11" s="536">
        <v>12</v>
      </c>
      <c r="BL11" s="537"/>
      <c r="BM11" s="478"/>
      <c r="BN11" s="479"/>
    </row>
    <row r="12" spans="1:66" s="1" customFormat="1" ht="12.75">
      <c r="A12" s="21">
        <v>3</v>
      </c>
      <c r="B12" s="458" t="s">
        <v>88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60"/>
      <c r="S12" s="536">
        <v>13</v>
      </c>
      <c r="T12" s="453"/>
      <c r="U12" s="109" t="s">
        <v>5</v>
      </c>
      <c r="V12" s="453">
        <v>1</v>
      </c>
      <c r="W12" s="454"/>
      <c r="X12" s="452">
        <v>4</v>
      </c>
      <c r="Y12" s="453"/>
      <c r="Z12" s="109" t="s">
        <v>5</v>
      </c>
      <c r="AA12" s="453">
        <v>3</v>
      </c>
      <c r="AB12" s="454"/>
      <c r="AC12" s="64"/>
      <c r="AD12" s="65"/>
      <c r="AE12" s="65"/>
      <c r="AF12" s="65"/>
      <c r="AG12" s="65"/>
      <c r="AH12" s="452">
        <v>8</v>
      </c>
      <c r="AI12" s="453"/>
      <c r="AJ12" s="109" t="s">
        <v>5</v>
      </c>
      <c r="AK12" s="453">
        <v>5</v>
      </c>
      <c r="AL12" s="454"/>
      <c r="AM12" s="452">
        <v>10</v>
      </c>
      <c r="AN12" s="453"/>
      <c r="AO12" s="109" t="s">
        <v>5</v>
      </c>
      <c r="AP12" s="453">
        <v>4</v>
      </c>
      <c r="AQ12" s="454"/>
      <c r="AR12" s="452">
        <v>8</v>
      </c>
      <c r="AS12" s="453"/>
      <c r="AT12" s="109" t="s">
        <v>5</v>
      </c>
      <c r="AU12" s="453">
        <v>7</v>
      </c>
      <c r="AV12" s="454"/>
      <c r="AW12" s="455">
        <v>2</v>
      </c>
      <c r="AX12" s="456"/>
      <c r="AY12" s="115" t="s">
        <v>5</v>
      </c>
      <c r="AZ12" s="456">
        <v>4</v>
      </c>
      <c r="BA12" s="457"/>
      <c r="BB12" s="455">
        <v>4</v>
      </c>
      <c r="BC12" s="456"/>
      <c r="BD12" s="115" t="s">
        <v>5</v>
      </c>
      <c r="BE12" s="456">
        <v>5</v>
      </c>
      <c r="BF12" s="545"/>
      <c r="BG12" s="52">
        <f t="shared" si="0"/>
        <v>49</v>
      </c>
      <c r="BH12" s="53"/>
      <c r="BI12" s="52">
        <f t="shared" si="1"/>
        <v>29</v>
      </c>
      <c r="BJ12" s="57"/>
      <c r="BK12" s="204">
        <v>15</v>
      </c>
      <c r="BL12" s="205"/>
      <c r="BM12" s="478"/>
      <c r="BN12" s="479"/>
    </row>
    <row r="13" spans="1:66" s="1" customFormat="1" ht="12.75">
      <c r="A13" s="21">
        <v>4</v>
      </c>
      <c r="B13" s="613" t="s">
        <v>86</v>
      </c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5"/>
      <c r="S13" s="536">
        <v>13</v>
      </c>
      <c r="T13" s="453"/>
      <c r="U13" s="109" t="s">
        <v>5</v>
      </c>
      <c r="V13" s="453">
        <v>0</v>
      </c>
      <c r="W13" s="454"/>
      <c r="X13" s="455">
        <v>3</v>
      </c>
      <c r="Y13" s="456"/>
      <c r="Z13" s="115" t="s">
        <v>5</v>
      </c>
      <c r="AA13" s="456">
        <v>6</v>
      </c>
      <c r="AB13" s="457"/>
      <c r="AC13" s="455">
        <v>5</v>
      </c>
      <c r="AD13" s="456"/>
      <c r="AE13" s="115" t="s">
        <v>5</v>
      </c>
      <c r="AF13" s="456">
        <v>8</v>
      </c>
      <c r="AG13" s="457"/>
      <c r="AH13" s="64"/>
      <c r="AI13" s="65"/>
      <c r="AJ13" s="65"/>
      <c r="AK13" s="65"/>
      <c r="AL13" s="65"/>
      <c r="AM13" s="455">
        <v>7</v>
      </c>
      <c r="AN13" s="456"/>
      <c r="AO13" s="115" t="s">
        <v>5</v>
      </c>
      <c r="AP13" s="456">
        <v>12</v>
      </c>
      <c r="AQ13" s="457"/>
      <c r="AR13" s="452">
        <v>8</v>
      </c>
      <c r="AS13" s="453"/>
      <c r="AT13" s="109" t="s">
        <v>5</v>
      </c>
      <c r="AU13" s="453">
        <v>7</v>
      </c>
      <c r="AV13" s="454"/>
      <c r="AW13" s="455">
        <v>1</v>
      </c>
      <c r="AX13" s="456"/>
      <c r="AY13" s="115" t="s">
        <v>5</v>
      </c>
      <c r="AZ13" s="456">
        <v>12</v>
      </c>
      <c r="BA13" s="457"/>
      <c r="BB13" s="455">
        <v>4</v>
      </c>
      <c r="BC13" s="456"/>
      <c r="BD13" s="115" t="s">
        <v>5</v>
      </c>
      <c r="BE13" s="456">
        <v>10</v>
      </c>
      <c r="BF13" s="545"/>
      <c r="BG13" s="52">
        <f t="shared" si="0"/>
        <v>41</v>
      </c>
      <c r="BH13" s="53"/>
      <c r="BI13" s="52">
        <f t="shared" si="1"/>
        <v>55</v>
      </c>
      <c r="BJ13" s="57"/>
      <c r="BK13" s="536">
        <v>6</v>
      </c>
      <c r="BL13" s="537"/>
      <c r="BM13" s="478"/>
      <c r="BN13" s="479"/>
    </row>
    <row r="14" spans="1:66" s="1" customFormat="1" ht="12.75">
      <c r="A14" s="21">
        <v>5</v>
      </c>
      <c r="B14" s="101" t="s">
        <v>61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3"/>
      <c r="S14" s="536">
        <v>5</v>
      </c>
      <c r="T14" s="453"/>
      <c r="U14" s="109" t="s">
        <v>5</v>
      </c>
      <c r="V14" s="453">
        <v>1</v>
      </c>
      <c r="W14" s="454"/>
      <c r="X14" s="455">
        <v>5</v>
      </c>
      <c r="Y14" s="456"/>
      <c r="Z14" s="115" t="s">
        <v>5</v>
      </c>
      <c r="AA14" s="456">
        <v>6</v>
      </c>
      <c r="AB14" s="457"/>
      <c r="AC14" s="455">
        <v>4</v>
      </c>
      <c r="AD14" s="456"/>
      <c r="AE14" s="115" t="s">
        <v>5</v>
      </c>
      <c r="AF14" s="456">
        <v>10</v>
      </c>
      <c r="AG14" s="457"/>
      <c r="AH14" s="452">
        <v>12</v>
      </c>
      <c r="AI14" s="453"/>
      <c r="AJ14" s="109" t="s">
        <v>5</v>
      </c>
      <c r="AK14" s="453">
        <v>7</v>
      </c>
      <c r="AL14" s="454"/>
      <c r="AM14" s="64"/>
      <c r="AN14" s="65"/>
      <c r="AO14" s="65"/>
      <c r="AP14" s="65"/>
      <c r="AQ14" s="65"/>
      <c r="AR14" s="455">
        <v>6</v>
      </c>
      <c r="AS14" s="456"/>
      <c r="AT14" s="115" t="s">
        <v>5</v>
      </c>
      <c r="AU14" s="456">
        <v>8</v>
      </c>
      <c r="AV14" s="457"/>
      <c r="AW14" s="455">
        <v>2</v>
      </c>
      <c r="AX14" s="456"/>
      <c r="AY14" s="115" t="s">
        <v>5</v>
      </c>
      <c r="AZ14" s="456">
        <v>7</v>
      </c>
      <c r="BA14" s="457"/>
      <c r="BB14" s="452">
        <v>7</v>
      </c>
      <c r="BC14" s="453"/>
      <c r="BD14" s="109" t="s">
        <v>5</v>
      </c>
      <c r="BE14" s="453">
        <v>6</v>
      </c>
      <c r="BF14" s="537"/>
      <c r="BG14" s="52">
        <f t="shared" si="0"/>
        <v>41</v>
      </c>
      <c r="BH14" s="53"/>
      <c r="BI14" s="52">
        <f t="shared" si="1"/>
        <v>45</v>
      </c>
      <c r="BJ14" s="57"/>
      <c r="BK14" s="204">
        <v>9</v>
      </c>
      <c r="BL14" s="205"/>
      <c r="BM14" s="478"/>
      <c r="BN14" s="479"/>
    </row>
    <row r="15" spans="1:66" s="1" customFormat="1" ht="12.75">
      <c r="A15" s="27">
        <v>6</v>
      </c>
      <c r="B15" s="101" t="s">
        <v>87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3"/>
      <c r="S15" s="536">
        <v>11</v>
      </c>
      <c r="T15" s="453"/>
      <c r="U15" s="109" t="s">
        <v>5</v>
      </c>
      <c r="V15" s="453">
        <v>1</v>
      </c>
      <c r="W15" s="454"/>
      <c r="X15" s="455">
        <v>4</v>
      </c>
      <c r="Y15" s="456"/>
      <c r="Z15" s="115" t="s">
        <v>5</v>
      </c>
      <c r="AA15" s="456">
        <v>10</v>
      </c>
      <c r="AB15" s="457"/>
      <c r="AC15" s="455">
        <v>7</v>
      </c>
      <c r="AD15" s="456"/>
      <c r="AE15" s="115" t="s">
        <v>5</v>
      </c>
      <c r="AF15" s="456">
        <v>8</v>
      </c>
      <c r="AG15" s="457"/>
      <c r="AH15" s="455">
        <v>7</v>
      </c>
      <c r="AI15" s="456"/>
      <c r="AJ15" s="115" t="s">
        <v>5</v>
      </c>
      <c r="AK15" s="456">
        <v>8</v>
      </c>
      <c r="AL15" s="457"/>
      <c r="AM15" s="452">
        <v>8</v>
      </c>
      <c r="AN15" s="453"/>
      <c r="AO15" s="109" t="s">
        <v>5</v>
      </c>
      <c r="AP15" s="453">
        <v>6</v>
      </c>
      <c r="AQ15" s="454"/>
      <c r="AR15" s="91"/>
      <c r="AS15" s="63"/>
      <c r="AT15" s="63"/>
      <c r="AU15" s="63"/>
      <c r="AV15" s="92"/>
      <c r="AW15" s="455">
        <v>6</v>
      </c>
      <c r="AX15" s="456"/>
      <c r="AY15" s="115" t="s">
        <v>5</v>
      </c>
      <c r="AZ15" s="456">
        <v>8</v>
      </c>
      <c r="BA15" s="457"/>
      <c r="BB15" s="455">
        <v>1</v>
      </c>
      <c r="BC15" s="456"/>
      <c r="BD15" s="115" t="s">
        <v>5</v>
      </c>
      <c r="BE15" s="456">
        <v>5</v>
      </c>
      <c r="BF15" s="545"/>
      <c r="BG15" s="52">
        <f t="shared" si="0"/>
        <v>44</v>
      </c>
      <c r="BH15" s="53"/>
      <c r="BI15" s="52">
        <f t="shared" si="1"/>
        <v>46</v>
      </c>
      <c r="BJ15" s="57"/>
      <c r="BK15" s="536">
        <v>6</v>
      </c>
      <c r="BL15" s="537"/>
      <c r="BM15" s="478"/>
      <c r="BN15" s="479"/>
    </row>
    <row r="16" spans="1:66" s="1" customFormat="1" ht="12.75">
      <c r="A16" s="21">
        <v>7</v>
      </c>
      <c r="B16" s="101" t="s">
        <v>67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S16" s="536">
        <v>28</v>
      </c>
      <c r="T16" s="453"/>
      <c r="U16" s="109" t="s">
        <v>5</v>
      </c>
      <c r="V16" s="453">
        <v>1</v>
      </c>
      <c r="W16" s="454"/>
      <c r="X16" s="452">
        <v>11</v>
      </c>
      <c r="Y16" s="453"/>
      <c r="Z16" s="109" t="s">
        <v>5</v>
      </c>
      <c r="AA16" s="453">
        <v>2</v>
      </c>
      <c r="AB16" s="454"/>
      <c r="AC16" s="452">
        <v>4</v>
      </c>
      <c r="AD16" s="453"/>
      <c r="AE16" s="109" t="s">
        <v>5</v>
      </c>
      <c r="AF16" s="453">
        <v>2</v>
      </c>
      <c r="AG16" s="454"/>
      <c r="AH16" s="452">
        <v>12</v>
      </c>
      <c r="AI16" s="453"/>
      <c r="AJ16" s="109" t="s">
        <v>5</v>
      </c>
      <c r="AK16" s="453">
        <v>1</v>
      </c>
      <c r="AL16" s="454"/>
      <c r="AM16" s="452">
        <v>7</v>
      </c>
      <c r="AN16" s="453"/>
      <c r="AO16" s="109" t="s">
        <v>5</v>
      </c>
      <c r="AP16" s="453">
        <v>2</v>
      </c>
      <c r="AQ16" s="454"/>
      <c r="AR16" s="451">
        <v>8</v>
      </c>
      <c r="AS16" s="449"/>
      <c r="AT16" s="117" t="s">
        <v>5</v>
      </c>
      <c r="AU16" s="449">
        <v>6</v>
      </c>
      <c r="AV16" s="450"/>
      <c r="AW16" s="64"/>
      <c r="AX16" s="65"/>
      <c r="AY16" s="65"/>
      <c r="AZ16" s="65"/>
      <c r="BA16" s="65"/>
      <c r="BB16" s="452">
        <v>4</v>
      </c>
      <c r="BC16" s="453"/>
      <c r="BD16" s="109" t="s">
        <v>5</v>
      </c>
      <c r="BE16" s="453">
        <v>1</v>
      </c>
      <c r="BF16" s="537"/>
      <c r="BG16" s="52">
        <f t="shared" si="0"/>
        <v>74</v>
      </c>
      <c r="BH16" s="53"/>
      <c r="BI16" s="52">
        <f t="shared" si="1"/>
        <v>15</v>
      </c>
      <c r="BJ16" s="57"/>
      <c r="BK16" s="204">
        <v>21</v>
      </c>
      <c r="BL16" s="205"/>
      <c r="BM16" s="478"/>
      <c r="BN16" s="479"/>
    </row>
    <row r="17" spans="1:66" s="1" customFormat="1" ht="13.5" thickBot="1">
      <c r="A17" s="22">
        <v>8</v>
      </c>
      <c r="B17" s="496" t="s">
        <v>89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8"/>
      <c r="S17" s="420">
        <v>11</v>
      </c>
      <c r="T17" s="263"/>
      <c r="U17" s="136" t="s">
        <v>5</v>
      </c>
      <c r="V17" s="263">
        <v>0</v>
      </c>
      <c r="W17" s="264"/>
      <c r="X17" s="262">
        <v>7</v>
      </c>
      <c r="Y17" s="263"/>
      <c r="Z17" s="136" t="s">
        <v>5</v>
      </c>
      <c r="AA17" s="263">
        <v>2</v>
      </c>
      <c r="AB17" s="264"/>
      <c r="AC17" s="262">
        <v>5</v>
      </c>
      <c r="AD17" s="263"/>
      <c r="AE17" s="136" t="s">
        <v>5</v>
      </c>
      <c r="AF17" s="263">
        <v>4</v>
      </c>
      <c r="AG17" s="264"/>
      <c r="AH17" s="262">
        <v>10</v>
      </c>
      <c r="AI17" s="263"/>
      <c r="AJ17" s="136" t="s">
        <v>5</v>
      </c>
      <c r="AK17" s="263">
        <v>4</v>
      </c>
      <c r="AL17" s="264"/>
      <c r="AM17" s="267">
        <v>6</v>
      </c>
      <c r="AN17" s="268"/>
      <c r="AO17" s="135" t="s">
        <v>5</v>
      </c>
      <c r="AP17" s="268">
        <v>7</v>
      </c>
      <c r="AQ17" s="269"/>
      <c r="AR17" s="581">
        <v>5</v>
      </c>
      <c r="AS17" s="582"/>
      <c r="AT17" s="134" t="s">
        <v>5</v>
      </c>
      <c r="AU17" s="582">
        <v>1</v>
      </c>
      <c r="AV17" s="588"/>
      <c r="AW17" s="267">
        <v>1</v>
      </c>
      <c r="AX17" s="268"/>
      <c r="AY17" s="135" t="s">
        <v>5</v>
      </c>
      <c r="AZ17" s="268">
        <v>4</v>
      </c>
      <c r="BA17" s="269"/>
      <c r="BB17" s="66"/>
      <c r="BC17" s="67"/>
      <c r="BD17" s="67"/>
      <c r="BE17" s="67"/>
      <c r="BF17" s="68"/>
      <c r="BG17" s="54">
        <f t="shared" si="0"/>
        <v>45</v>
      </c>
      <c r="BH17" s="55"/>
      <c r="BI17" s="54">
        <f t="shared" si="1"/>
        <v>22</v>
      </c>
      <c r="BJ17" s="58"/>
      <c r="BK17" s="420">
        <v>15</v>
      </c>
      <c r="BL17" s="541"/>
      <c r="BM17" s="478"/>
      <c r="BN17" s="479"/>
    </row>
    <row r="18" spans="1:62" s="1" customFormat="1" ht="14.25" thickBot="1" thickTop="1">
      <c r="A18" s="5"/>
      <c r="N18" s="3"/>
      <c r="S18" s="3"/>
      <c r="X18" s="3"/>
      <c r="AC18" s="3"/>
      <c r="AH18" s="3"/>
      <c r="AM18" s="3"/>
      <c r="AR18" s="3"/>
      <c r="AS18" s="3"/>
      <c r="AW18" s="3"/>
      <c r="BB18" s="215" t="s">
        <v>32</v>
      </c>
      <c r="BC18" s="215"/>
      <c r="BD18" s="215"/>
      <c r="BE18" s="215"/>
      <c r="BF18" s="215"/>
      <c r="BG18" s="252">
        <f>SUM(BG10:BG17)</f>
        <v>350</v>
      </c>
      <c r="BH18" s="252"/>
      <c r="BI18" s="252">
        <f>SUM(BI10:BI17)</f>
        <v>350</v>
      </c>
      <c r="BJ18" s="252"/>
    </row>
    <row r="19" spans="1:58" s="1" customFormat="1" ht="16.5" customHeight="1" thickBot="1" thickTop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29" t="s">
        <v>106</v>
      </c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62" s="1" customFormat="1" ht="14.25" thickBot="1" thickTop="1">
      <c r="A20" s="248" t="s">
        <v>112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50"/>
      <c r="S20" s="187">
        <v>1</v>
      </c>
      <c r="T20" s="186"/>
      <c r="U20" s="185">
        <v>2</v>
      </c>
      <c r="V20" s="186"/>
      <c r="W20" s="185">
        <v>3</v>
      </c>
      <c r="X20" s="186"/>
      <c r="Y20" s="185">
        <v>4</v>
      </c>
      <c r="Z20" s="186"/>
      <c r="AA20" s="185">
        <v>5</v>
      </c>
      <c r="AB20" s="186"/>
      <c r="AC20" s="185">
        <v>6</v>
      </c>
      <c r="AD20" s="186"/>
      <c r="AE20" s="185">
        <v>7</v>
      </c>
      <c r="AF20" s="186"/>
      <c r="AG20" s="185">
        <v>8</v>
      </c>
      <c r="AH20" s="186"/>
      <c r="AI20" s="185">
        <v>9</v>
      </c>
      <c r="AJ20" s="186"/>
      <c r="AK20" s="185">
        <v>10</v>
      </c>
      <c r="AL20" s="186"/>
      <c r="AM20" s="185">
        <v>11</v>
      </c>
      <c r="AN20" s="186"/>
      <c r="AO20" s="185">
        <v>12</v>
      </c>
      <c r="AP20" s="186"/>
      <c r="AQ20" s="185">
        <v>13</v>
      </c>
      <c r="AR20" s="186"/>
      <c r="AS20" s="185">
        <v>14</v>
      </c>
      <c r="AT20" s="186"/>
      <c r="AU20" s="185">
        <v>15</v>
      </c>
      <c r="AV20" s="186"/>
      <c r="AW20" s="185">
        <v>16</v>
      </c>
      <c r="AX20" s="186"/>
      <c r="AY20" s="185">
        <v>17</v>
      </c>
      <c r="AZ20" s="186"/>
      <c r="BA20" s="185">
        <v>18</v>
      </c>
      <c r="BB20" s="186"/>
      <c r="BC20" s="185">
        <v>19</v>
      </c>
      <c r="BD20" s="186"/>
      <c r="BE20" s="185">
        <v>20</v>
      </c>
      <c r="BF20" s="186"/>
      <c r="BG20" s="185">
        <v>21</v>
      </c>
      <c r="BH20" s="410"/>
      <c r="BI20" s="216" t="s">
        <v>41</v>
      </c>
      <c r="BJ20" s="217"/>
    </row>
    <row r="21" spans="1:62" s="1" customFormat="1" ht="13.5" thickTop="1">
      <c r="A21" s="596" t="s">
        <v>78</v>
      </c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8"/>
      <c r="S21" s="611"/>
      <c r="T21" s="241"/>
      <c r="U21" s="240"/>
      <c r="V21" s="241"/>
      <c r="W21" s="240"/>
      <c r="X21" s="241"/>
      <c r="Y21" s="240"/>
      <c r="Z21" s="241"/>
      <c r="AA21" s="240"/>
      <c r="AB21" s="241"/>
      <c r="AC21" s="240"/>
      <c r="AD21" s="241"/>
      <c r="AE21" s="240"/>
      <c r="AF21" s="241"/>
      <c r="AG21" s="240"/>
      <c r="AH21" s="241"/>
      <c r="AI21" s="240"/>
      <c r="AJ21" s="241"/>
      <c r="AK21" s="240"/>
      <c r="AL21" s="241"/>
      <c r="AM21" s="240"/>
      <c r="AN21" s="241"/>
      <c r="AO21" s="240"/>
      <c r="AP21" s="241"/>
      <c r="AQ21" s="240"/>
      <c r="AR21" s="241"/>
      <c r="AS21" s="240"/>
      <c r="AT21" s="241"/>
      <c r="AU21" s="240"/>
      <c r="AV21" s="241"/>
      <c r="AW21" s="240"/>
      <c r="AX21" s="241"/>
      <c r="AY21" s="240"/>
      <c r="AZ21" s="241"/>
      <c r="BA21" s="240"/>
      <c r="BB21" s="241"/>
      <c r="BC21" s="240"/>
      <c r="BD21" s="241"/>
      <c r="BE21" s="240"/>
      <c r="BF21" s="241"/>
      <c r="BG21" s="240"/>
      <c r="BH21" s="425"/>
      <c r="BI21" s="587" t="s">
        <v>102</v>
      </c>
      <c r="BJ21" s="437"/>
    </row>
    <row r="22" spans="1:62" s="1" customFormat="1" ht="12.75">
      <c r="A22" s="599" t="s">
        <v>75</v>
      </c>
      <c r="B22" s="600"/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1"/>
      <c r="S22" s="571" t="s">
        <v>94</v>
      </c>
      <c r="T22" s="443"/>
      <c r="U22" s="442" t="s">
        <v>94</v>
      </c>
      <c r="V22" s="443"/>
      <c r="W22" s="442" t="s">
        <v>94</v>
      </c>
      <c r="X22" s="443"/>
      <c r="Y22" s="442" t="s">
        <v>94</v>
      </c>
      <c r="Z22" s="443"/>
      <c r="AA22" s="442" t="s">
        <v>94</v>
      </c>
      <c r="AB22" s="443"/>
      <c r="AC22" s="442" t="s">
        <v>94</v>
      </c>
      <c r="AD22" s="443"/>
      <c r="AE22" s="442" t="s">
        <v>94</v>
      </c>
      <c r="AF22" s="443"/>
      <c r="AG22" s="442" t="s">
        <v>94</v>
      </c>
      <c r="AH22" s="443"/>
      <c r="AI22" s="442" t="s">
        <v>94</v>
      </c>
      <c r="AJ22" s="443"/>
      <c r="AK22" s="442" t="s">
        <v>94</v>
      </c>
      <c r="AL22" s="443"/>
      <c r="AM22" s="442" t="s">
        <v>94</v>
      </c>
      <c r="AN22" s="443"/>
      <c r="AO22" s="442" t="s">
        <v>94</v>
      </c>
      <c r="AP22" s="443"/>
      <c r="AQ22" s="466"/>
      <c r="AR22" s="467"/>
      <c r="AS22" s="466"/>
      <c r="AT22" s="467"/>
      <c r="AU22" s="466"/>
      <c r="AV22" s="467"/>
      <c r="AW22" s="466"/>
      <c r="AX22" s="467"/>
      <c r="AY22" s="466"/>
      <c r="AZ22" s="467"/>
      <c r="BA22" s="466"/>
      <c r="BB22" s="467"/>
      <c r="BC22" s="466"/>
      <c r="BD22" s="467"/>
      <c r="BE22" s="466"/>
      <c r="BF22" s="467"/>
      <c r="BG22" s="466"/>
      <c r="BH22" s="577"/>
      <c r="BI22" s="475" t="s">
        <v>98</v>
      </c>
      <c r="BJ22" s="545"/>
    </row>
    <row r="23" spans="1:62" s="1" customFormat="1" ht="12.75">
      <c r="A23" s="444" t="s">
        <v>88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6"/>
      <c r="S23" s="571" t="s">
        <v>94</v>
      </c>
      <c r="T23" s="443"/>
      <c r="U23" s="442" t="s">
        <v>94</v>
      </c>
      <c r="V23" s="443"/>
      <c r="W23" s="442" t="s">
        <v>94</v>
      </c>
      <c r="X23" s="443"/>
      <c r="Y23" s="442" t="s">
        <v>94</v>
      </c>
      <c r="Z23" s="443"/>
      <c r="AA23" s="442" t="s">
        <v>94</v>
      </c>
      <c r="AB23" s="443"/>
      <c r="AC23" s="442" t="s">
        <v>94</v>
      </c>
      <c r="AD23" s="443"/>
      <c r="AE23" s="442" t="s">
        <v>94</v>
      </c>
      <c r="AF23" s="443"/>
      <c r="AG23" s="442" t="s">
        <v>94</v>
      </c>
      <c r="AH23" s="443"/>
      <c r="AI23" s="442" t="s">
        <v>94</v>
      </c>
      <c r="AJ23" s="443"/>
      <c r="AK23" s="442" t="s">
        <v>94</v>
      </c>
      <c r="AL23" s="443"/>
      <c r="AM23" s="442" t="s">
        <v>94</v>
      </c>
      <c r="AN23" s="443"/>
      <c r="AO23" s="442" t="s">
        <v>94</v>
      </c>
      <c r="AP23" s="443"/>
      <c r="AQ23" s="442" t="s">
        <v>94</v>
      </c>
      <c r="AR23" s="443"/>
      <c r="AS23" s="442" t="s">
        <v>94</v>
      </c>
      <c r="AT23" s="443"/>
      <c r="AU23" s="442" t="s">
        <v>94</v>
      </c>
      <c r="AV23" s="443"/>
      <c r="AW23" s="466"/>
      <c r="AX23" s="467"/>
      <c r="AY23" s="466"/>
      <c r="AZ23" s="467"/>
      <c r="BA23" s="466"/>
      <c r="BB23" s="467"/>
      <c r="BC23" s="466"/>
      <c r="BD23" s="467"/>
      <c r="BE23" s="466"/>
      <c r="BF23" s="467"/>
      <c r="BG23" s="466"/>
      <c r="BH23" s="577"/>
      <c r="BI23" s="475" t="s">
        <v>97</v>
      </c>
      <c r="BJ23" s="545"/>
    </row>
    <row r="24" spans="1:62" s="1" customFormat="1" ht="12.75">
      <c r="A24" s="621" t="s">
        <v>113</v>
      </c>
      <c r="B24" s="622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3"/>
      <c r="S24" s="571" t="s">
        <v>94</v>
      </c>
      <c r="T24" s="443"/>
      <c r="U24" s="442" t="s">
        <v>94</v>
      </c>
      <c r="V24" s="443"/>
      <c r="W24" s="442" t="s">
        <v>94</v>
      </c>
      <c r="X24" s="443"/>
      <c r="Y24" s="442" t="s">
        <v>94</v>
      </c>
      <c r="Z24" s="443"/>
      <c r="AA24" s="442" t="s">
        <v>94</v>
      </c>
      <c r="AB24" s="443"/>
      <c r="AC24" s="442" t="s">
        <v>94</v>
      </c>
      <c r="AD24" s="443"/>
      <c r="AE24" s="466"/>
      <c r="AF24" s="467"/>
      <c r="AG24" s="466"/>
      <c r="AH24" s="467"/>
      <c r="AI24" s="466"/>
      <c r="AJ24" s="467"/>
      <c r="AK24" s="466"/>
      <c r="AL24" s="467"/>
      <c r="AM24" s="466"/>
      <c r="AN24" s="467"/>
      <c r="AO24" s="466"/>
      <c r="AP24" s="467"/>
      <c r="AQ24" s="466"/>
      <c r="AR24" s="467"/>
      <c r="AS24" s="466"/>
      <c r="AT24" s="467"/>
      <c r="AU24" s="466"/>
      <c r="AV24" s="467"/>
      <c r="AW24" s="466"/>
      <c r="AX24" s="467"/>
      <c r="AY24" s="466"/>
      <c r="AZ24" s="467"/>
      <c r="BA24" s="466"/>
      <c r="BB24" s="467"/>
      <c r="BC24" s="466"/>
      <c r="BD24" s="467"/>
      <c r="BE24" s="466"/>
      <c r="BF24" s="467"/>
      <c r="BG24" s="466"/>
      <c r="BH24" s="577"/>
      <c r="BI24" s="475" t="s">
        <v>100</v>
      </c>
      <c r="BJ24" s="545"/>
    </row>
    <row r="25" spans="1:62" s="1" customFormat="1" ht="12.75">
      <c r="A25" s="599" t="s">
        <v>61</v>
      </c>
      <c r="B25" s="600"/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1"/>
      <c r="S25" s="571" t="s">
        <v>94</v>
      </c>
      <c r="T25" s="443"/>
      <c r="U25" s="442" t="s">
        <v>94</v>
      </c>
      <c r="V25" s="443"/>
      <c r="W25" s="442" t="s">
        <v>94</v>
      </c>
      <c r="X25" s="443"/>
      <c r="Y25" s="442" t="s">
        <v>94</v>
      </c>
      <c r="Z25" s="443"/>
      <c r="AA25" s="442" t="s">
        <v>94</v>
      </c>
      <c r="AB25" s="443"/>
      <c r="AC25" s="442" t="s">
        <v>94</v>
      </c>
      <c r="AD25" s="443"/>
      <c r="AE25" s="442" t="s">
        <v>94</v>
      </c>
      <c r="AF25" s="443"/>
      <c r="AG25" s="442" t="s">
        <v>94</v>
      </c>
      <c r="AH25" s="443"/>
      <c r="AI25" s="442" t="s">
        <v>94</v>
      </c>
      <c r="AJ25" s="443"/>
      <c r="AK25" s="466"/>
      <c r="AL25" s="467"/>
      <c r="AM25" s="466"/>
      <c r="AN25" s="467"/>
      <c r="AO25" s="466"/>
      <c r="AP25" s="467"/>
      <c r="AQ25" s="466"/>
      <c r="AR25" s="467"/>
      <c r="AS25" s="466"/>
      <c r="AT25" s="467"/>
      <c r="AU25" s="466"/>
      <c r="AV25" s="467"/>
      <c r="AW25" s="466"/>
      <c r="AX25" s="467"/>
      <c r="AY25" s="466"/>
      <c r="AZ25" s="467"/>
      <c r="BA25" s="466"/>
      <c r="BB25" s="467"/>
      <c r="BC25" s="466"/>
      <c r="BD25" s="467"/>
      <c r="BE25" s="466"/>
      <c r="BF25" s="467"/>
      <c r="BG25" s="466"/>
      <c r="BH25" s="577"/>
      <c r="BI25" s="475" t="s">
        <v>99</v>
      </c>
      <c r="BJ25" s="545"/>
    </row>
    <row r="26" spans="1:62" s="1" customFormat="1" ht="12.75">
      <c r="A26" s="599" t="s">
        <v>87</v>
      </c>
      <c r="B26" s="600"/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1"/>
      <c r="S26" s="571" t="s">
        <v>94</v>
      </c>
      <c r="T26" s="443"/>
      <c r="U26" s="442" t="s">
        <v>94</v>
      </c>
      <c r="V26" s="443"/>
      <c r="W26" s="442" t="s">
        <v>94</v>
      </c>
      <c r="X26" s="443"/>
      <c r="Y26" s="442" t="s">
        <v>94</v>
      </c>
      <c r="Z26" s="443"/>
      <c r="AA26" s="442" t="s">
        <v>94</v>
      </c>
      <c r="AB26" s="443"/>
      <c r="AC26" s="442" t="s">
        <v>94</v>
      </c>
      <c r="AD26" s="443"/>
      <c r="AE26" s="466"/>
      <c r="AF26" s="467"/>
      <c r="AG26" s="466"/>
      <c r="AH26" s="467"/>
      <c r="AI26" s="466"/>
      <c r="AJ26" s="467"/>
      <c r="AK26" s="466"/>
      <c r="AL26" s="467"/>
      <c r="AM26" s="466"/>
      <c r="AN26" s="467"/>
      <c r="AO26" s="466"/>
      <c r="AP26" s="467"/>
      <c r="AQ26" s="466"/>
      <c r="AR26" s="467"/>
      <c r="AS26" s="466"/>
      <c r="AT26" s="467"/>
      <c r="AU26" s="466"/>
      <c r="AV26" s="467"/>
      <c r="AW26" s="466"/>
      <c r="AX26" s="467"/>
      <c r="AY26" s="466"/>
      <c r="AZ26" s="467"/>
      <c r="BA26" s="466"/>
      <c r="BB26" s="467"/>
      <c r="BC26" s="466"/>
      <c r="BD26" s="467"/>
      <c r="BE26" s="466"/>
      <c r="BF26" s="467"/>
      <c r="BG26" s="466"/>
      <c r="BH26" s="577"/>
      <c r="BI26" s="475" t="s">
        <v>101</v>
      </c>
      <c r="BJ26" s="545"/>
    </row>
    <row r="27" spans="1:62" s="1" customFormat="1" ht="12.75">
      <c r="A27" s="599" t="s">
        <v>67</v>
      </c>
      <c r="B27" s="600"/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1"/>
      <c r="S27" s="571" t="s">
        <v>94</v>
      </c>
      <c r="T27" s="443"/>
      <c r="U27" s="442" t="s">
        <v>94</v>
      </c>
      <c r="V27" s="443"/>
      <c r="W27" s="442" t="s">
        <v>94</v>
      </c>
      <c r="X27" s="443"/>
      <c r="Y27" s="442" t="s">
        <v>94</v>
      </c>
      <c r="Z27" s="443"/>
      <c r="AA27" s="442" t="s">
        <v>94</v>
      </c>
      <c r="AB27" s="443"/>
      <c r="AC27" s="442" t="s">
        <v>94</v>
      </c>
      <c r="AD27" s="443"/>
      <c r="AE27" s="442" t="s">
        <v>94</v>
      </c>
      <c r="AF27" s="443"/>
      <c r="AG27" s="442" t="s">
        <v>94</v>
      </c>
      <c r="AH27" s="443"/>
      <c r="AI27" s="442" t="s">
        <v>94</v>
      </c>
      <c r="AJ27" s="443"/>
      <c r="AK27" s="442" t="s">
        <v>94</v>
      </c>
      <c r="AL27" s="443"/>
      <c r="AM27" s="442" t="s">
        <v>94</v>
      </c>
      <c r="AN27" s="443"/>
      <c r="AO27" s="442" t="s">
        <v>94</v>
      </c>
      <c r="AP27" s="443"/>
      <c r="AQ27" s="442" t="s">
        <v>94</v>
      </c>
      <c r="AR27" s="443"/>
      <c r="AS27" s="442" t="s">
        <v>94</v>
      </c>
      <c r="AT27" s="443"/>
      <c r="AU27" s="442" t="s">
        <v>94</v>
      </c>
      <c r="AV27" s="443"/>
      <c r="AW27" s="442" t="s">
        <v>94</v>
      </c>
      <c r="AX27" s="443"/>
      <c r="AY27" s="442" t="s">
        <v>94</v>
      </c>
      <c r="AZ27" s="443"/>
      <c r="BA27" s="442" t="s">
        <v>94</v>
      </c>
      <c r="BB27" s="443"/>
      <c r="BC27" s="442" t="s">
        <v>94</v>
      </c>
      <c r="BD27" s="443"/>
      <c r="BE27" s="442" t="s">
        <v>94</v>
      </c>
      <c r="BF27" s="443"/>
      <c r="BG27" s="442" t="s">
        <v>94</v>
      </c>
      <c r="BH27" s="586"/>
      <c r="BI27" s="475" t="s">
        <v>95</v>
      </c>
      <c r="BJ27" s="545"/>
    </row>
    <row r="28" spans="1:62" s="1" customFormat="1" ht="13.5" thickBot="1">
      <c r="A28" s="519" t="s">
        <v>89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1"/>
      <c r="S28" s="585" t="s">
        <v>94</v>
      </c>
      <c r="T28" s="518"/>
      <c r="U28" s="517" t="s">
        <v>94</v>
      </c>
      <c r="V28" s="518"/>
      <c r="W28" s="517" t="s">
        <v>94</v>
      </c>
      <c r="X28" s="518"/>
      <c r="Y28" s="517" t="s">
        <v>94</v>
      </c>
      <c r="Z28" s="518"/>
      <c r="AA28" s="517" t="s">
        <v>94</v>
      </c>
      <c r="AB28" s="518"/>
      <c r="AC28" s="517" t="s">
        <v>94</v>
      </c>
      <c r="AD28" s="518"/>
      <c r="AE28" s="517" t="s">
        <v>94</v>
      </c>
      <c r="AF28" s="518"/>
      <c r="AG28" s="517" t="s">
        <v>94</v>
      </c>
      <c r="AH28" s="518"/>
      <c r="AI28" s="517" t="s">
        <v>94</v>
      </c>
      <c r="AJ28" s="518"/>
      <c r="AK28" s="517" t="s">
        <v>94</v>
      </c>
      <c r="AL28" s="518"/>
      <c r="AM28" s="517" t="s">
        <v>94</v>
      </c>
      <c r="AN28" s="518"/>
      <c r="AO28" s="517" t="s">
        <v>94</v>
      </c>
      <c r="AP28" s="518"/>
      <c r="AQ28" s="517" t="s">
        <v>94</v>
      </c>
      <c r="AR28" s="518"/>
      <c r="AS28" s="517" t="s">
        <v>94</v>
      </c>
      <c r="AT28" s="518"/>
      <c r="AU28" s="517" t="s">
        <v>94</v>
      </c>
      <c r="AV28" s="518"/>
      <c r="AW28" s="522"/>
      <c r="AX28" s="523"/>
      <c r="AY28" s="522"/>
      <c r="AZ28" s="523"/>
      <c r="BA28" s="522"/>
      <c r="BB28" s="523"/>
      <c r="BC28" s="522"/>
      <c r="BD28" s="523"/>
      <c r="BE28" s="522"/>
      <c r="BF28" s="523"/>
      <c r="BG28" s="522"/>
      <c r="BH28" s="584"/>
      <c r="BI28" s="287" t="s">
        <v>96</v>
      </c>
      <c r="BJ28" s="562"/>
    </row>
    <row r="29" spans="1:60" s="1" customFormat="1" ht="14.25" thickBot="1" thickTop="1">
      <c r="A29" s="5"/>
      <c r="S29" s="187">
        <v>21</v>
      </c>
      <c r="T29" s="186"/>
      <c r="U29" s="185">
        <v>20</v>
      </c>
      <c r="V29" s="186"/>
      <c r="W29" s="185">
        <v>19</v>
      </c>
      <c r="X29" s="186"/>
      <c r="Y29" s="185">
        <v>18</v>
      </c>
      <c r="Z29" s="186"/>
      <c r="AA29" s="185">
        <v>17</v>
      </c>
      <c r="AB29" s="186"/>
      <c r="AC29" s="185">
        <v>16</v>
      </c>
      <c r="AD29" s="186"/>
      <c r="AE29" s="185">
        <v>15</v>
      </c>
      <c r="AF29" s="186"/>
      <c r="AG29" s="185">
        <v>14</v>
      </c>
      <c r="AH29" s="186"/>
      <c r="AI29" s="185">
        <v>13</v>
      </c>
      <c r="AJ29" s="186"/>
      <c r="AK29" s="185">
        <v>12</v>
      </c>
      <c r="AL29" s="186"/>
      <c r="AM29" s="185">
        <v>11</v>
      </c>
      <c r="AN29" s="186"/>
      <c r="AO29" s="185">
        <v>10</v>
      </c>
      <c r="AP29" s="186"/>
      <c r="AQ29" s="185">
        <v>9</v>
      </c>
      <c r="AR29" s="186"/>
      <c r="AS29" s="185">
        <v>8</v>
      </c>
      <c r="AT29" s="186"/>
      <c r="AU29" s="185">
        <v>7</v>
      </c>
      <c r="AV29" s="186"/>
      <c r="AW29" s="185">
        <v>6</v>
      </c>
      <c r="AX29" s="186"/>
      <c r="AY29" s="185">
        <v>5</v>
      </c>
      <c r="AZ29" s="186"/>
      <c r="BA29" s="185">
        <v>4</v>
      </c>
      <c r="BB29" s="186"/>
      <c r="BC29" s="185">
        <v>3</v>
      </c>
      <c r="BD29" s="186"/>
      <c r="BE29" s="185">
        <v>2</v>
      </c>
      <c r="BF29" s="186"/>
      <c r="BG29" s="185">
        <v>1</v>
      </c>
      <c r="BH29" s="410"/>
    </row>
    <row r="30" spans="1:60" s="1" customFormat="1" ht="14.25" thickBot="1" thickTop="1">
      <c r="A30" s="5"/>
      <c r="AW30" s="228" t="s">
        <v>107</v>
      </c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</row>
    <row r="31" spans="1:58" s="1" customFormat="1" ht="18" thickBot="1" thickTop="1">
      <c r="A31" s="74" t="s">
        <v>6</v>
      </c>
      <c r="AR31" s="248" t="s">
        <v>9</v>
      </c>
      <c r="AS31" s="249"/>
      <c r="AT31" s="249"/>
      <c r="AU31" s="249"/>
      <c r="AV31" s="250"/>
      <c r="AW31" s="248" t="s">
        <v>10</v>
      </c>
      <c r="AX31" s="249"/>
      <c r="AY31" s="249"/>
      <c r="AZ31" s="249"/>
      <c r="BA31" s="250"/>
      <c r="BB31" s="248" t="s">
        <v>11</v>
      </c>
      <c r="BC31" s="249"/>
      <c r="BD31" s="249"/>
      <c r="BE31" s="249"/>
      <c r="BF31" s="250"/>
    </row>
    <row r="32" spans="1:58" s="1" customFormat="1" ht="13.5" thickTop="1">
      <c r="A32" s="360" t="s">
        <v>42</v>
      </c>
      <c r="B32" s="361"/>
      <c r="C32" s="362"/>
      <c r="D32" s="363" t="s">
        <v>43</v>
      </c>
      <c r="E32" s="364"/>
      <c r="F32" s="364"/>
      <c r="G32" s="365"/>
      <c r="H32" s="366" t="s">
        <v>67</v>
      </c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8"/>
      <c r="X32" s="10" t="s">
        <v>5</v>
      </c>
      <c r="Y32" s="363" t="s">
        <v>44</v>
      </c>
      <c r="Z32" s="364"/>
      <c r="AA32" s="364"/>
      <c r="AB32" s="365"/>
      <c r="AC32" s="366" t="s">
        <v>78</v>
      </c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9"/>
      <c r="AR32" s="524">
        <v>28</v>
      </c>
      <c r="AS32" s="328"/>
      <c r="AT32" s="8" t="s">
        <v>5</v>
      </c>
      <c r="AU32" s="328">
        <v>0</v>
      </c>
      <c r="AV32" s="525"/>
      <c r="AW32" s="524">
        <v>50</v>
      </c>
      <c r="AX32" s="328"/>
      <c r="AY32" s="8" t="s">
        <v>5</v>
      </c>
      <c r="AZ32" s="328">
        <v>2</v>
      </c>
      <c r="BA32" s="525"/>
      <c r="BB32" s="524" t="s">
        <v>130</v>
      </c>
      <c r="BC32" s="328"/>
      <c r="BD32" s="3" t="s">
        <v>5</v>
      </c>
      <c r="BE32" s="328" t="s">
        <v>130</v>
      </c>
      <c r="BF32" s="525"/>
    </row>
    <row r="33" spans="1:58" s="1" customFormat="1" ht="12.75">
      <c r="A33" s="526" t="s">
        <v>45</v>
      </c>
      <c r="B33" s="527"/>
      <c r="C33" s="528"/>
      <c r="D33" s="529" t="s">
        <v>46</v>
      </c>
      <c r="E33" s="530"/>
      <c r="F33" s="530"/>
      <c r="G33" s="531"/>
      <c r="H33" s="593" t="s">
        <v>89</v>
      </c>
      <c r="I33" s="594"/>
      <c r="J33" s="594"/>
      <c r="K33" s="594"/>
      <c r="L33" s="594"/>
      <c r="M33" s="594"/>
      <c r="N33" s="594"/>
      <c r="O33" s="594"/>
      <c r="P33" s="594"/>
      <c r="Q33" s="594"/>
      <c r="R33" s="594"/>
      <c r="S33" s="594"/>
      <c r="T33" s="594"/>
      <c r="U33" s="594"/>
      <c r="V33" s="594"/>
      <c r="W33" s="595"/>
      <c r="X33" s="14" t="s">
        <v>5</v>
      </c>
      <c r="Y33" s="529" t="s">
        <v>47</v>
      </c>
      <c r="Z33" s="530"/>
      <c r="AA33" s="530"/>
      <c r="AB33" s="531"/>
      <c r="AC33" s="532" t="s">
        <v>87</v>
      </c>
      <c r="AD33" s="533"/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5"/>
      <c r="AR33" s="536">
        <v>11</v>
      </c>
      <c r="AS33" s="453"/>
      <c r="AT33" s="13" t="s">
        <v>5</v>
      </c>
      <c r="AU33" s="453">
        <v>5</v>
      </c>
      <c r="AV33" s="537"/>
      <c r="AW33" s="536">
        <v>9</v>
      </c>
      <c r="AX33" s="453"/>
      <c r="AY33" s="13" t="s">
        <v>5</v>
      </c>
      <c r="AZ33" s="453">
        <v>2</v>
      </c>
      <c r="BA33" s="537"/>
      <c r="BB33" s="536" t="s">
        <v>130</v>
      </c>
      <c r="BC33" s="453"/>
      <c r="BD33" s="70" t="s">
        <v>5</v>
      </c>
      <c r="BE33" s="453" t="s">
        <v>130</v>
      </c>
      <c r="BF33" s="537"/>
    </row>
    <row r="34" spans="1:58" s="1" customFormat="1" ht="12.75">
      <c r="A34" s="526" t="s">
        <v>19</v>
      </c>
      <c r="B34" s="527"/>
      <c r="C34" s="528"/>
      <c r="D34" s="529" t="s">
        <v>48</v>
      </c>
      <c r="E34" s="530"/>
      <c r="F34" s="530"/>
      <c r="G34" s="531"/>
      <c r="H34" s="532" t="s">
        <v>88</v>
      </c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4"/>
      <c r="X34" s="15" t="s">
        <v>5</v>
      </c>
      <c r="Y34" s="529" t="s">
        <v>49</v>
      </c>
      <c r="Z34" s="530"/>
      <c r="AA34" s="530"/>
      <c r="AB34" s="531"/>
      <c r="AC34" s="532" t="s">
        <v>120</v>
      </c>
      <c r="AD34" s="533"/>
      <c r="AE34" s="533"/>
      <c r="AF34" s="533"/>
      <c r="AG34" s="533"/>
      <c r="AH34" s="533"/>
      <c r="AI34" s="533"/>
      <c r="AJ34" s="533"/>
      <c r="AK34" s="533"/>
      <c r="AL34" s="533"/>
      <c r="AM34" s="533"/>
      <c r="AN34" s="533"/>
      <c r="AO34" s="533"/>
      <c r="AP34" s="533"/>
      <c r="AQ34" s="535"/>
      <c r="AR34" s="536">
        <v>3</v>
      </c>
      <c r="AS34" s="453"/>
      <c r="AT34" s="13" t="s">
        <v>5</v>
      </c>
      <c r="AU34" s="453">
        <v>7</v>
      </c>
      <c r="AV34" s="537"/>
      <c r="AW34" s="536">
        <v>6</v>
      </c>
      <c r="AX34" s="453"/>
      <c r="AY34" s="13" t="s">
        <v>5</v>
      </c>
      <c r="AZ34" s="453">
        <v>2</v>
      </c>
      <c r="BA34" s="537"/>
      <c r="BB34" s="536">
        <v>1</v>
      </c>
      <c r="BC34" s="453"/>
      <c r="BD34" s="70" t="s">
        <v>5</v>
      </c>
      <c r="BE34" s="453">
        <v>3</v>
      </c>
      <c r="BF34" s="537"/>
    </row>
    <row r="35" spans="1:58" s="1" customFormat="1" ht="13.5" thickBot="1">
      <c r="A35" s="373" t="s">
        <v>20</v>
      </c>
      <c r="B35" s="374"/>
      <c r="C35" s="375"/>
      <c r="D35" s="376" t="s">
        <v>50</v>
      </c>
      <c r="E35" s="377"/>
      <c r="F35" s="377"/>
      <c r="G35" s="378"/>
      <c r="H35" s="379" t="s">
        <v>75</v>
      </c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1"/>
      <c r="X35" s="9" t="s">
        <v>5</v>
      </c>
      <c r="Y35" s="376" t="s">
        <v>51</v>
      </c>
      <c r="Z35" s="377"/>
      <c r="AA35" s="377"/>
      <c r="AB35" s="378"/>
      <c r="AC35" s="379" t="s">
        <v>61</v>
      </c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2"/>
      <c r="AR35" s="420">
        <v>9</v>
      </c>
      <c r="AS35" s="263"/>
      <c r="AT35" s="4" t="s">
        <v>5</v>
      </c>
      <c r="AU35" s="263">
        <v>5</v>
      </c>
      <c r="AV35" s="541"/>
      <c r="AW35" s="420">
        <v>4</v>
      </c>
      <c r="AX35" s="263"/>
      <c r="AY35" s="4" t="s">
        <v>5</v>
      </c>
      <c r="AZ35" s="263">
        <v>2</v>
      </c>
      <c r="BA35" s="541"/>
      <c r="BB35" s="420" t="s">
        <v>130</v>
      </c>
      <c r="BC35" s="263"/>
      <c r="BD35" s="4" t="s">
        <v>5</v>
      </c>
      <c r="BE35" s="263" t="s">
        <v>130</v>
      </c>
      <c r="BF35" s="541"/>
    </row>
    <row r="36" spans="1:58" s="1" customFormat="1" ht="14.25" thickBot="1" thickTop="1">
      <c r="A36" s="5"/>
      <c r="AJ36" s="542"/>
      <c r="AK36" s="542"/>
      <c r="AL36" s="542"/>
      <c r="AM36" s="542"/>
      <c r="AN36" s="542"/>
      <c r="AO36" s="542"/>
      <c r="AP36" s="542"/>
      <c r="AQ36" s="542"/>
      <c r="AR36" s="543"/>
      <c r="AS36" s="542"/>
      <c r="AT36" s="41"/>
      <c r="AU36" s="543"/>
      <c r="AV36" s="542"/>
      <c r="AW36" s="543"/>
      <c r="AX36" s="542"/>
      <c r="AY36" s="41"/>
      <c r="AZ36" s="543"/>
      <c r="BA36" s="542"/>
      <c r="BB36" s="544"/>
      <c r="BC36" s="544"/>
      <c r="BE36" s="544"/>
      <c r="BF36" s="544"/>
    </row>
    <row r="37" spans="1:58" s="1" customFormat="1" ht="18" thickBot="1" thickTop="1">
      <c r="A37" s="74" t="s">
        <v>8</v>
      </c>
      <c r="AR37" s="248" t="s">
        <v>9</v>
      </c>
      <c r="AS37" s="249"/>
      <c r="AT37" s="249"/>
      <c r="AU37" s="249"/>
      <c r="AV37" s="250"/>
      <c r="AW37" s="248" t="s">
        <v>10</v>
      </c>
      <c r="AX37" s="249"/>
      <c r="AY37" s="249"/>
      <c r="AZ37" s="249"/>
      <c r="BA37" s="250"/>
      <c r="BB37" s="248" t="s">
        <v>11</v>
      </c>
      <c r="BC37" s="249"/>
      <c r="BD37" s="249"/>
      <c r="BE37" s="249"/>
      <c r="BF37" s="250"/>
    </row>
    <row r="38" spans="1:58" s="1" customFormat="1" ht="13.5" thickTop="1">
      <c r="A38" s="360" t="s">
        <v>21</v>
      </c>
      <c r="B38" s="361"/>
      <c r="C38" s="362"/>
      <c r="D38" s="363" t="s">
        <v>52</v>
      </c>
      <c r="E38" s="364"/>
      <c r="F38" s="364"/>
      <c r="G38" s="364"/>
      <c r="H38" s="365"/>
      <c r="I38" s="366" t="s">
        <v>89</v>
      </c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8"/>
      <c r="X38" s="10" t="s">
        <v>5</v>
      </c>
      <c r="Y38" s="363" t="s">
        <v>23</v>
      </c>
      <c r="Z38" s="364"/>
      <c r="AA38" s="364"/>
      <c r="AB38" s="364"/>
      <c r="AC38" s="365"/>
      <c r="AD38" s="366" t="s">
        <v>134</v>
      </c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9"/>
      <c r="AR38" s="370">
        <v>4</v>
      </c>
      <c r="AS38" s="371"/>
      <c r="AT38" s="8" t="s">
        <v>5</v>
      </c>
      <c r="AU38" s="371">
        <v>1</v>
      </c>
      <c r="AV38" s="372"/>
      <c r="AW38" s="370">
        <v>5</v>
      </c>
      <c r="AX38" s="371"/>
      <c r="AY38" s="8" t="s">
        <v>5</v>
      </c>
      <c r="AZ38" s="371">
        <v>2</v>
      </c>
      <c r="BA38" s="372"/>
      <c r="BB38" s="370" t="s">
        <v>130</v>
      </c>
      <c r="BC38" s="371"/>
      <c r="BD38" s="3" t="s">
        <v>5</v>
      </c>
      <c r="BE38" s="371" t="s">
        <v>130</v>
      </c>
      <c r="BF38" s="372"/>
    </row>
    <row r="39" spans="1:58" s="1" customFormat="1" ht="13.5" thickBot="1">
      <c r="A39" s="373" t="s">
        <v>22</v>
      </c>
      <c r="B39" s="374"/>
      <c r="C39" s="375"/>
      <c r="D39" s="376" t="s">
        <v>53</v>
      </c>
      <c r="E39" s="377"/>
      <c r="F39" s="377"/>
      <c r="G39" s="377"/>
      <c r="H39" s="378"/>
      <c r="I39" s="379" t="s">
        <v>67</v>
      </c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1"/>
      <c r="X39" s="9" t="s">
        <v>5</v>
      </c>
      <c r="Y39" s="376" t="s">
        <v>25</v>
      </c>
      <c r="Z39" s="377"/>
      <c r="AA39" s="377"/>
      <c r="AB39" s="377"/>
      <c r="AC39" s="378"/>
      <c r="AD39" s="618" t="s">
        <v>131</v>
      </c>
      <c r="AE39" s="619"/>
      <c r="AF39" s="619"/>
      <c r="AG39" s="619"/>
      <c r="AH39" s="619"/>
      <c r="AI39" s="619"/>
      <c r="AJ39" s="619"/>
      <c r="AK39" s="619"/>
      <c r="AL39" s="619"/>
      <c r="AM39" s="619"/>
      <c r="AN39" s="619"/>
      <c r="AO39" s="619"/>
      <c r="AP39" s="619"/>
      <c r="AQ39" s="620"/>
      <c r="AR39" s="383">
        <v>6</v>
      </c>
      <c r="AS39" s="384"/>
      <c r="AT39" s="4" t="s">
        <v>5</v>
      </c>
      <c r="AU39" s="384">
        <v>3</v>
      </c>
      <c r="AV39" s="385"/>
      <c r="AW39" s="383">
        <v>11</v>
      </c>
      <c r="AX39" s="384"/>
      <c r="AY39" s="4" t="s">
        <v>5</v>
      </c>
      <c r="AZ39" s="384">
        <v>1</v>
      </c>
      <c r="BA39" s="385"/>
      <c r="BB39" s="383" t="s">
        <v>130</v>
      </c>
      <c r="BC39" s="384"/>
      <c r="BD39" s="75" t="s">
        <v>5</v>
      </c>
      <c r="BE39" s="384" t="s">
        <v>130</v>
      </c>
      <c r="BF39" s="385"/>
    </row>
    <row r="40" spans="36:58" s="1" customFormat="1" ht="14.25" thickBot="1" thickTop="1">
      <c r="AJ40" s="542"/>
      <c r="AK40" s="542"/>
      <c r="AL40" s="542"/>
      <c r="AM40" s="542"/>
      <c r="AN40" s="542"/>
      <c r="AO40" s="542"/>
      <c r="AP40" s="542"/>
      <c r="AQ40" s="542"/>
      <c r="AR40" s="543"/>
      <c r="AS40" s="542"/>
      <c r="AT40" s="41"/>
      <c r="AU40" s="543"/>
      <c r="AV40" s="542"/>
      <c r="AW40" s="543"/>
      <c r="AX40" s="542"/>
      <c r="AY40" s="41"/>
      <c r="AZ40" s="543"/>
      <c r="BA40" s="542"/>
      <c r="BB40" s="3"/>
      <c r="BC40" s="3"/>
      <c r="BD40" s="3"/>
      <c r="BE40" s="3"/>
      <c r="BF40" s="3"/>
    </row>
    <row r="41" spans="1:58" s="1" customFormat="1" ht="18" thickBot="1" thickTop="1">
      <c r="A41" s="74" t="s">
        <v>17</v>
      </c>
      <c r="AR41" s="248" t="s">
        <v>9</v>
      </c>
      <c r="AS41" s="249"/>
      <c r="AT41" s="249"/>
      <c r="AU41" s="249"/>
      <c r="AV41" s="250"/>
      <c r="AW41" s="248" t="s">
        <v>10</v>
      </c>
      <c r="AX41" s="249"/>
      <c r="AY41" s="249"/>
      <c r="AZ41" s="249"/>
      <c r="BA41" s="250"/>
      <c r="BB41" s="248" t="s">
        <v>11</v>
      </c>
      <c r="BC41" s="249"/>
      <c r="BD41" s="249"/>
      <c r="BE41" s="249"/>
      <c r="BF41" s="250"/>
    </row>
    <row r="42" spans="1:58" s="1" customFormat="1" ht="14.25" thickBot="1" thickTop="1">
      <c r="A42" s="346" t="s">
        <v>12</v>
      </c>
      <c r="B42" s="344"/>
      <c r="C42" s="345"/>
      <c r="D42" s="386" t="s">
        <v>26</v>
      </c>
      <c r="E42" s="387"/>
      <c r="F42" s="387"/>
      <c r="G42" s="387"/>
      <c r="H42" s="388"/>
      <c r="I42" s="389" t="s">
        <v>89</v>
      </c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1"/>
      <c r="X42" s="12" t="s">
        <v>5</v>
      </c>
      <c r="Y42" s="386" t="s">
        <v>24</v>
      </c>
      <c r="Z42" s="387"/>
      <c r="AA42" s="387"/>
      <c r="AB42" s="387"/>
      <c r="AC42" s="388"/>
      <c r="AD42" s="389" t="s">
        <v>67</v>
      </c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2"/>
      <c r="AR42" s="393">
        <v>2</v>
      </c>
      <c r="AS42" s="394"/>
      <c r="AT42" s="11" t="s">
        <v>5</v>
      </c>
      <c r="AU42" s="394">
        <v>7</v>
      </c>
      <c r="AV42" s="395"/>
      <c r="AW42" s="393">
        <v>4</v>
      </c>
      <c r="AX42" s="394"/>
      <c r="AY42" s="11" t="s">
        <v>5</v>
      </c>
      <c r="AZ42" s="394">
        <v>8</v>
      </c>
      <c r="BA42" s="395"/>
      <c r="BB42" s="393" t="s">
        <v>130</v>
      </c>
      <c r="BC42" s="394"/>
      <c r="BD42" s="4" t="s">
        <v>5</v>
      </c>
      <c r="BE42" s="394" t="s">
        <v>130</v>
      </c>
      <c r="BF42" s="395"/>
    </row>
    <row r="43" ht="13.5" thickTop="1"/>
  </sheetData>
  <mergeCells count="474">
    <mergeCell ref="BG29:BH29"/>
    <mergeCell ref="AW30:BH30"/>
    <mergeCell ref="S19:AD19"/>
    <mergeCell ref="AO29:AP29"/>
    <mergeCell ref="AQ29:AR29"/>
    <mergeCell ref="AS29:AT29"/>
    <mergeCell ref="AU29:AV29"/>
    <mergeCell ref="AG29:AH29"/>
    <mergeCell ref="AI29:AJ29"/>
    <mergeCell ref="AA29:AB29"/>
    <mergeCell ref="BE29:BF29"/>
    <mergeCell ref="A28:R28"/>
    <mergeCell ref="S29:T29"/>
    <mergeCell ref="U29:V29"/>
    <mergeCell ref="W29:X29"/>
    <mergeCell ref="BA29:BB29"/>
    <mergeCell ref="Y29:Z29"/>
    <mergeCell ref="AA28:AB28"/>
    <mergeCell ref="AC28:AD28"/>
    <mergeCell ref="AI28:AJ28"/>
    <mergeCell ref="A24:R24"/>
    <mergeCell ref="A25:R25"/>
    <mergeCell ref="A26:R26"/>
    <mergeCell ref="A27:R27"/>
    <mergeCell ref="AZ42:BA42"/>
    <mergeCell ref="A42:C42"/>
    <mergeCell ref="D42:H42"/>
    <mergeCell ref="I42:W42"/>
    <mergeCell ref="Y42:AC42"/>
    <mergeCell ref="AJ40:AQ40"/>
    <mergeCell ref="AR41:AV41"/>
    <mergeCell ref="BB42:BC42"/>
    <mergeCell ref="BE42:BF42"/>
    <mergeCell ref="AD42:AQ42"/>
    <mergeCell ref="AR42:AS42"/>
    <mergeCell ref="AU42:AV42"/>
    <mergeCell ref="AW42:AX42"/>
    <mergeCell ref="AW41:BA41"/>
    <mergeCell ref="BB41:BF41"/>
    <mergeCell ref="AR40:AS40"/>
    <mergeCell ref="AU40:AV40"/>
    <mergeCell ref="AW40:AX40"/>
    <mergeCell ref="AZ40:BA40"/>
    <mergeCell ref="BE38:BF38"/>
    <mergeCell ref="D39:H39"/>
    <mergeCell ref="I39:W39"/>
    <mergeCell ref="Y39:AC39"/>
    <mergeCell ref="AD39:AQ39"/>
    <mergeCell ref="AZ39:BA39"/>
    <mergeCell ref="BB39:BC39"/>
    <mergeCell ref="BE39:BF39"/>
    <mergeCell ref="AW38:AX38"/>
    <mergeCell ref="AZ38:BA38"/>
    <mergeCell ref="AR37:AV37"/>
    <mergeCell ref="AW37:BA37"/>
    <mergeCell ref="BB37:BF37"/>
    <mergeCell ref="A38:C38"/>
    <mergeCell ref="D38:H38"/>
    <mergeCell ref="I38:W38"/>
    <mergeCell ref="Y38:AC38"/>
    <mergeCell ref="AD38:AQ38"/>
    <mergeCell ref="AR38:AS38"/>
    <mergeCell ref="AU38:AV38"/>
    <mergeCell ref="BE35:BF35"/>
    <mergeCell ref="AJ36:AQ36"/>
    <mergeCell ref="AR36:AS36"/>
    <mergeCell ref="AU36:AV36"/>
    <mergeCell ref="AW36:AX36"/>
    <mergeCell ref="AZ36:BA36"/>
    <mergeCell ref="BB36:BC36"/>
    <mergeCell ref="BE36:BF36"/>
    <mergeCell ref="BB35:BC35"/>
    <mergeCell ref="BE34:BF34"/>
    <mergeCell ref="A35:C35"/>
    <mergeCell ref="D35:G35"/>
    <mergeCell ref="H35:W35"/>
    <mergeCell ref="Y35:AB35"/>
    <mergeCell ref="AC35:AQ35"/>
    <mergeCell ref="AR35:AS35"/>
    <mergeCell ref="AU35:AV35"/>
    <mergeCell ref="AW35:AX35"/>
    <mergeCell ref="AZ35:BA35"/>
    <mergeCell ref="BE33:BF33"/>
    <mergeCell ref="A34:C34"/>
    <mergeCell ref="D34:G34"/>
    <mergeCell ref="H34:W34"/>
    <mergeCell ref="Y34:AB34"/>
    <mergeCell ref="AC34:AQ34"/>
    <mergeCell ref="AR34:AS34"/>
    <mergeCell ref="AU34:AV34"/>
    <mergeCell ref="AW34:AX34"/>
    <mergeCell ref="AZ34:BA34"/>
    <mergeCell ref="AC33:AQ33"/>
    <mergeCell ref="AR33:AS33"/>
    <mergeCell ref="AU33:AV33"/>
    <mergeCell ref="AW33:AX33"/>
    <mergeCell ref="A33:C33"/>
    <mergeCell ref="D33:G33"/>
    <mergeCell ref="H33:W33"/>
    <mergeCell ref="Y33:AB33"/>
    <mergeCell ref="AW32:AX32"/>
    <mergeCell ref="AK29:AL29"/>
    <mergeCell ref="AM29:AN29"/>
    <mergeCell ref="H32:W32"/>
    <mergeCell ref="Y32:AB32"/>
    <mergeCell ref="AC32:AQ32"/>
    <mergeCell ref="AR32:AS32"/>
    <mergeCell ref="AC29:AD29"/>
    <mergeCell ref="AE29:AF29"/>
    <mergeCell ref="BI27:BJ27"/>
    <mergeCell ref="BI28:BJ28"/>
    <mergeCell ref="AR31:AV31"/>
    <mergeCell ref="AW31:BA31"/>
    <mergeCell ref="BB31:BF31"/>
    <mergeCell ref="BG28:BH28"/>
    <mergeCell ref="BE28:BF28"/>
    <mergeCell ref="BC28:BD28"/>
    <mergeCell ref="AW29:AX29"/>
    <mergeCell ref="AY29:AZ29"/>
    <mergeCell ref="BC22:BD22"/>
    <mergeCell ref="BI24:BJ24"/>
    <mergeCell ref="BI25:BJ25"/>
    <mergeCell ref="BI26:BJ26"/>
    <mergeCell ref="BC23:BD23"/>
    <mergeCell ref="BC24:BD24"/>
    <mergeCell ref="BC25:BD25"/>
    <mergeCell ref="BC26:BD26"/>
    <mergeCell ref="BG26:BH26"/>
    <mergeCell ref="BE26:BF26"/>
    <mergeCell ref="BC21:BD21"/>
    <mergeCell ref="BI22:BJ22"/>
    <mergeCell ref="BI23:BJ23"/>
    <mergeCell ref="AW23:AX23"/>
    <mergeCell ref="AW22:AX22"/>
    <mergeCell ref="BG23:BH23"/>
    <mergeCell ref="AY22:AZ22"/>
    <mergeCell ref="AY23:AZ23"/>
    <mergeCell ref="BG22:BH22"/>
    <mergeCell ref="BA22:BB22"/>
    <mergeCell ref="BG20:BH20"/>
    <mergeCell ref="BI20:BJ20"/>
    <mergeCell ref="BI21:BJ21"/>
    <mergeCell ref="AY20:AZ20"/>
    <mergeCell ref="BA20:BB20"/>
    <mergeCell ref="BC20:BD20"/>
    <mergeCell ref="BE20:BF20"/>
    <mergeCell ref="BE21:BF21"/>
    <mergeCell ref="BG21:BH21"/>
    <mergeCell ref="BA21:BB21"/>
    <mergeCell ref="Y20:Z20"/>
    <mergeCell ref="AA20:AB20"/>
    <mergeCell ref="AC20:AD20"/>
    <mergeCell ref="AW20:AX20"/>
    <mergeCell ref="AI20:AJ20"/>
    <mergeCell ref="AK20:AL20"/>
    <mergeCell ref="AM20:AN20"/>
    <mergeCell ref="AO20:AP20"/>
    <mergeCell ref="AQ20:AR20"/>
    <mergeCell ref="AS20:AT20"/>
    <mergeCell ref="A20:R20"/>
    <mergeCell ref="S20:T20"/>
    <mergeCell ref="U20:V20"/>
    <mergeCell ref="W20:X20"/>
    <mergeCell ref="BM17:BN17"/>
    <mergeCell ref="BK17:BL17"/>
    <mergeCell ref="BB18:BF18"/>
    <mergeCell ref="BG18:BH18"/>
    <mergeCell ref="BI18:BJ18"/>
    <mergeCell ref="AM17:AN17"/>
    <mergeCell ref="AP17:AQ17"/>
    <mergeCell ref="AR17:AS17"/>
    <mergeCell ref="AU17:AV17"/>
    <mergeCell ref="B17:R17"/>
    <mergeCell ref="S17:T17"/>
    <mergeCell ref="V17:W17"/>
    <mergeCell ref="X17:Y17"/>
    <mergeCell ref="BK15:BL15"/>
    <mergeCell ref="BE16:BF16"/>
    <mergeCell ref="BK16:BL16"/>
    <mergeCell ref="BE15:BF15"/>
    <mergeCell ref="BE13:BF13"/>
    <mergeCell ref="BK13:BL13"/>
    <mergeCell ref="AZ10:BA10"/>
    <mergeCell ref="BE14:BF14"/>
    <mergeCell ref="BK14:BL14"/>
    <mergeCell ref="BI10:BJ10"/>
    <mergeCell ref="BK9:BL9"/>
    <mergeCell ref="BE10:BF10"/>
    <mergeCell ref="BK10:BL10"/>
    <mergeCell ref="BE11:BF11"/>
    <mergeCell ref="BK11:BL11"/>
    <mergeCell ref="AW12:AX12"/>
    <mergeCell ref="AZ12:BA12"/>
    <mergeCell ref="AZ13:BA13"/>
    <mergeCell ref="AU12:AV12"/>
    <mergeCell ref="AU13:AV13"/>
    <mergeCell ref="AM13:AN13"/>
    <mergeCell ref="AP13:AQ13"/>
    <mergeCell ref="AM11:AN11"/>
    <mergeCell ref="AP11:AQ11"/>
    <mergeCell ref="AC13:AD13"/>
    <mergeCell ref="AC15:AD15"/>
    <mergeCell ref="AA13:AB13"/>
    <mergeCell ref="AP16:AQ16"/>
    <mergeCell ref="AM15:AN15"/>
    <mergeCell ref="AP15:AQ15"/>
    <mergeCell ref="AF13:AG13"/>
    <mergeCell ref="AH14:AI14"/>
    <mergeCell ref="AK14:AL14"/>
    <mergeCell ref="AK15:AL15"/>
    <mergeCell ref="BE32:BF32"/>
    <mergeCell ref="AO22:AP22"/>
    <mergeCell ref="AO24:AP24"/>
    <mergeCell ref="AO25:AP25"/>
    <mergeCell ref="AQ22:AR22"/>
    <mergeCell ref="AO23:AP23"/>
    <mergeCell ref="AQ23:AR23"/>
    <mergeCell ref="AO27:AP27"/>
    <mergeCell ref="BE22:BF22"/>
    <mergeCell ref="BE23:BF23"/>
    <mergeCell ref="AM23:AN23"/>
    <mergeCell ref="A32:C32"/>
    <mergeCell ref="D32:G32"/>
    <mergeCell ref="A5:BL5"/>
    <mergeCell ref="A6:BL6"/>
    <mergeCell ref="U22:V22"/>
    <mergeCell ref="AG23:AH23"/>
    <mergeCell ref="AI22:AJ22"/>
    <mergeCell ref="AK22:AL22"/>
    <mergeCell ref="AM22:AN22"/>
    <mergeCell ref="A39:C39"/>
    <mergeCell ref="AR39:AS39"/>
    <mergeCell ref="AU39:AV39"/>
    <mergeCell ref="AW39:AX39"/>
    <mergeCell ref="AQ26:AR26"/>
    <mergeCell ref="AU25:AV25"/>
    <mergeCell ref="AS24:AT24"/>
    <mergeCell ref="BA23:BB23"/>
    <mergeCell ref="AU26:AV26"/>
    <mergeCell ref="BA24:BB24"/>
    <mergeCell ref="BA25:BB25"/>
    <mergeCell ref="AY25:AZ25"/>
    <mergeCell ref="AS26:AT26"/>
    <mergeCell ref="AU23:AV23"/>
    <mergeCell ref="AW25:AX25"/>
    <mergeCell ref="AS23:AT23"/>
    <mergeCell ref="AW26:AX26"/>
    <mergeCell ref="AY28:AZ28"/>
    <mergeCell ref="BA28:BB28"/>
    <mergeCell ref="AW28:AX28"/>
    <mergeCell ref="AQ27:AR27"/>
    <mergeCell ref="AU27:AV27"/>
    <mergeCell ref="AS27:AT27"/>
    <mergeCell ref="AK28:AL28"/>
    <mergeCell ref="AM28:AN28"/>
    <mergeCell ref="AO28:AP28"/>
    <mergeCell ref="AU32:AV32"/>
    <mergeCell ref="BB38:BC38"/>
    <mergeCell ref="BB32:BC32"/>
    <mergeCell ref="AZ33:BA33"/>
    <mergeCell ref="BB33:BC33"/>
    <mergeCell ref="BB34:BC34"/>
    <mergeCell ref="AZ32:BA32"/>
    <mergeCell ref="BC29:BD29"/>
    <mergeCell ref="AE28:AF28"/>
    <mergeCell ref="AG28:AH28"/>
    <mergeCell ref="S28:T28"/>
    <mergeCell ref="U28:V28"/>
    <mergeCell ref="W28:X28"/>
    <mergeCell ref="Y28:Z28"/>
    <mergeCell ref="AQ28:AR28"/>
    <mergeCell ref="AS28:AT28"/>
    <mergeCell ref="AU28:AV28"/>
    <mergeCell ref="Y27:Z27"/>
    <mergeCell ref="AA27:AB27"/>
    <mergeCell ref="AC27:AD27"/>
    <mergeCell ref="AE27:AF27"/>
    <mergeCell ref="S27:T27"/>
    <mergeCell ref="U27:V27"/>
    <mergeCell ref="W27:X27"/>
    <mergeCell ref="AO26:AP26"/>
    <mergeCell ref="AG26:AH26"/>
    <mergeCell ref="AI26:AJ26"/>
    <mergeCell ref="AK26:AL26"/>
    <mergeCell ref="AM26:AN26"/>
    <mergeCell ref="S26:T26"/>
    <mergeCell ref="U26:V26"/>
    <mergeCell ref="BG27:BH27"/>
    <mergeCell ref="AY27:AZ27"/>
    <mergeCell ref="AW27:AX27"/>
    <mergeCell ref="AY26:AZ26"/>
    <mergeCell ref="BA26:BB26"/>
    <mergeCell ref="BA27:BB27"/>
    <mergeCell ref="BE27:BF27"/>
    <mergeCell ref="BC27:BD27"/>
    <mergeCell ref="Y26:Z26"/>
    <mergeCell ref="AA26:AB26"/>
    <mergeCell ref="AC26:AD26"/>
    <mergeCell ref="AE26:AF26"/>
    <mergeCell ref="AG27:AH27"/>
    <mergeCell ref="AI27:AJ27"/>
    <mergeCell ref="AK27:AL27"/>
    <mergeCell ref="AM27:AN27"/>
    <mergeCell ref="W26:X26"/>
    <mergeCell ref="BG25:BH25"/>
    <mergeCell ref="AE25:AF25"/>
    <mergeCell ref="AG25:AH25"/>
    <mergeCell ref="AI25:AJ25"/>
    <mergeCell ref="AK25:AL25"/>
    <mergeCell ref="AM25:AN25"/>
    <mergeCell ref="BE25:BF25"/>
    <mergeCell ref="AQ25:AR25"/>
    <mergeCell ref="AS25:AT25"/>
    <mergeCell ref="S25:T25"/>
    <mergeCell ref="U25:V25"/>
    <mergeCell ref="W25:X25"/>
    <mergeCell ref="AE24:AF24"/>
    <mergeCell ref="Y25:Z25"/>
    <mergeCell ref="AA25:AB25"/>
    <mergeCell ref="AC25:AD25"/>
    <mergeCell ref="S24:T24"/>
    <mergeCell ref="U24:V24"/>
    <mergeCell ref="W24:X24"/>
    <mergeCell ref="BG24:BH24"/>
    <mergeCell ref="AK24:AL24"/>
    <mergeCell ref="AM24:AN24"/>
    <mergeCell ref="BE24:BF24"/>
    <mergeCell ref="AU24:AV24"/>
    <mergeCell ref="AW24:AX24"/>
    <mergeCell ref="AY24:AZ24"/>
    <mergeCell ref="AQ24:AR24"/>
    <mergeCell ref="Y24:Z24"/>
    <mergeCell ref="AA24:AB24"/>
    <mergeCell ref="AC24:AD24"/>
    <mergeCell ref="AK23:AL23"/>
    <mergeCell ref="AA23:AB23"/>
    <mergeCell ref="AC23:AD23"/>
    <mergeCell ref="AE23:AF23"/>
    <mergeCell ref="AI23:AJ23"/>
    <mergeCell ref="AG24:AH24"/>
    <mergeCell ref="AI24:AJ24"/>
    <mergeCell ref="S23:T23"/>
    <mergeCell ref="U23:V23"/>
    <mergeCell ref="W23:X23"/>
    <mergeCell ref="Y23:Z23"/>
    <mergeCell ref="AU22:AV22"/>
    <mergeCell ref="AS22:AT22"/>
    <mergeCell ref="Y22:Z22"/>
    <mergeCell ref="AA22:AB22"/>
    <mergeCell ref="AK16:AL16"/>
    <mergeCell ref="AC22:AD22"/>
    <mergeCell ref="AE22:AF22"/>
    <mergeCell ref="AG22:AH22"/>
    <mergeCell ref="AK17:AL17"/>
    <mergeCell ref="AI21:AJ21"/>
    <mergeCell ref="AK21:AL21"/>
    <mergeCell ref="AE20:AF20"/>
    <mergeCell ref="AG20:AH20"/>
    <mergeCell ref="AR16:AS16"/>
    <mergeCell ref="AU16:AV16"/>
    <mergeCell ref="AS21:AT21"/>
    <mergeCell ref="AU21:AV21"/>
    <mergeCell ref="AQ21:AR21"/>
    <mergeCell ref="AU20:AV20"/>
    <mergeCell ref="AW21:AX21"/>
    <mergeCell ref="AY21:AZ21"/>
    <mergeCell ref="AW17:AX17"/>
    <mergeCell ref="AZ17:BA17"/>
    <mergeCell ref="AZ15:BA15"/>
    <mergeCell ref="AR13:AS13"/>
    <mergeCell ref="AW14:AX14"/>
    <mergeCell ref="AZ14:BA14"/>
    <mergeCell ref="AW13:AX13"/>
    <mergeCell ref="A9:R9"/>
    <mergeCell ref="B11:R11"/>
    <mergeCell ref="S11:T11"/>
    <mergeCell ref="V11:W11"/>
    <mergeCell ref="B10:R10"/>
    <mergeCell ref="AC11:AD11"/>
    <mergeCell ref="AF11:AG11"/>
    <mergeCell ref="AH11:AI11"/>
    <mergeCell ref="BM9:BN9"/>
    <mergeCell ref="AH10:AI10"/>
    <mergeCell ref="BB10:BC10"/>
    <mergeCell ref="AR10:AS10"/>
    <mergeCell ref="BM10:BN10"/>
    <mergeCell ref="AK11:AL11"/>
    <mergeCell ref="BB11:BC11"/>
    <mergeCell ref="X10:Y10"/>
    <mergeCell ref="AA10:AB10"/>
    <mergeCell ref="AC10:AD10"/>
    <mergeCell ref="AF10:AG10"/>
    <mergeCell ref="AK10:AL10"/>
    <mergeCell ref="BM11:BN11"/>
    <mergeCell ref="AW11:AX11"/>
    <mergeCell ref="AZ11:BA11"/>
    <mergeCell ref="AM10:AN10"/>
    <mergeCell ref="AP10:AQ10"/>
    <mergeCell ref="AU10:AV10"/>
    <mergeCell ref="AW10:AX10"/>
    <mergeCell ref="AR11:AS11"/>
    <mergeCell ref="AU11:AV11"/>
    <mergeCell ref="BM12:BN12"/>
    <mergeCell ref="BB12:BC12"/>
    <mergeCell ref="BE12:BF12"/>
    <mergeCell ref="BK12:BL12"/>
    <mergeCell ref="B12:R12"/>
    <mergeCell ref="S12:T12"/>
    <mergeCell ref="V12:W12"/>
    <mergeCell ref="X12:Y12"/>
    <mergeCell ref="AA12:AB12"/>
    <mergeCell ref="AM12:AN12"/>
    <mergeCell ref="AP12:AQ12"/>
    <mergeCell ref="AR12:AS12"/>
    <mergeCell ref="AH12:AI12"/>
    <mergeCell ref="AK12:AL12"/>
    <mergeCell ref="B13:R13"/>
    <mergeCell ref="S13:T13"/>
    <mergeCell ref="V13:W13"/>
    <mergeCell ref="X13:Y13"/>
    <mergeCell ref="BM13:BN13"/>
    <mergeCell ref="X14:Y14"/>
    <mergeCell ref="AA14:AB14"/>
    <mergeCell ref="AC14:AD14"/>
    <mergeCell ref="AF14:AG14"/>
    <mergeCell ref="AR14:AS14"/>
    <mergeCell ref="AU14:AV14"/>
    <mergeCell ref="BM14:BN14"/>
    <mergeCell ref="BB13:BC13"/>
    <mergeCell ref="BB14:BC14"/>
    <mergeCell ref="S14:T14"/>
    <mergeCell ref="X15:Y15"/>
    <mergeCell ref="AA15:AB15"/>
    <mergeCell ref="AH15:AI15"/>
    <mergeCell ref="S15:T15"/>
    <mergeCell ref="V15:W15"/>
    <mergeCell ref="AF15:AG15"/>
    <mergeCell ref="V14:W14"/>
    <mergeCell ref="BM15:BN15"/>
    <mergeCell ref="V16:W16"/>
    <mergeCell ref="X16:Y16"/>
    <mergeCell ref="AC16:AD16"/>
    <mergeCell ref="AM16:AN16"/>
    <mergeCell ref="BM16:BN16"/>
    <mergeCell ref="BB15:BC15"/>
    <mergeCell ref="BB16:BC16"/>
    <mergeCell ref="AA16:AB16"/>
    <mergeCell ref="AW15:AX15"/>
    <mergeCell ref="S16:T16"/>
    <mergeCell ref="AF16:AG16"/>
    <mergeCell ref="AH16:AI16"/>
    <mergeCell ref="AA17:AB17"/>
    <mergeCell ref="AC17:AD17"/>
    <mergeCell ref="AF17:AG17"/>
    <mergeCell ref="AH17:AI17"/>
    <mergeCell ref="S22:T22"/>
    <mergeCell ref="W22:X22"/>
    <mergeCell ref="AM21:AN21"/>
    <mergeCell ref="AO21:AP21"/>
    <mergeCell ref="Y21:Z21"/>
    <mergeCell ref="AA21:AB21"/>
    <mergeCell ref="AC21:AD21"/>
    <mergeCell ref="AG21:AH21"/>
    <mergeCell ref="AE21:AF21"/>
    <mergeCell ref="A21:R21"/>
    <mergeCell ref="A22:R22"/>
    <mergeCell ref="A23:R23"/>
    <mergeCell ref="A1:BL1"/>
    <mergeCell ref="A2:BL2"/>
    <mergeCell ref="A3:BL3"/>
    <mergeCell ref="A4:BL4"/>
    <mergeCell ref="W21:X21"/>
    <mergeCell ref="S21:T21"/>
    <mergeCell ref="U21:V21"/>
  </mergeCells>
  <printOptions horizontalCentered="1"/>
  <pageMargins left="0.3937007874015748" right="0.3937007874015748" top="0.3937007874015748" bottom="0.6299212598425197" header="0.31496062992125984" footer="0.5118110236220472"/>
  <pageSetup fitToHeight="1" fitToWidth="1" horizontalDpi="120" verticalDpi="120" orientation="portrait" paperSize="9" scale="84" r:id="rId6"/>
  <legacyDrawing r:id="rId5"/>
  <oleObjects>
    <oleObject progId="PBrush" shapeId="1568189" r:id="rId1"/>
    <oleObject progId="PBrush" shapeId="1568197" r:id="rId2"/>
    <oleObject progId="PBrush" shapeId="68185" r:id="rId3"/>
    <oleObject progId="PBrush" shapeId="6818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6"/>
  <sheetViews>
    <sheetView showGridLines="0" workbookViewId="0" topLeftCell="A1">
      <selection activeCell="A1" sqref="A1:BQ1"/>
    </sheetView>
  </sheetViews>
  <sheetFormatPr defaultColWidth="9.140625" defaultRowHeight="12.75"/>
  <cols>
    <col min="1" max="1" width="3.00390625" style="0" customWidth="1"/>
    <col min="2" max="69" width="1.7109375" style="0" customWidth="1"/>
    <col min="70" max="16384" width="11.421875" style="0" customWidth="1"/>
  </cols>
  <sheetData>
    <row r="1" spans="1:69" ht="19.5">
      <c r="A1" s="289" t="s">
        <v>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</row>
    <row r="2" spans="1:69" ht="12.75">
      <c r="A2" s="290" t="s">
        <v>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</row>
    <row r="3" spans="1:69" ht="12.75">
      <c r="A3" s="291" t="s">
        <v>36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</row>
    <row r="4" spans="1:69" ht="12.75">
      <c r="A4" s="291" t="s">
        <v>37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</row>
    <row r="5" spans="1:69" ht="12.75">
      <c r="A5" s="292" t="s">
        <v>38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</row>
    <row r="6" spans="1:69" ht="27.75">
      <c r="A6" s="288" t="s">
        <v>39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</row>
    <row r="7" spans="1:50" s="1" customFormat="1" ht="18.75">
      <c r="A7" s="29" t="s">
        <v>0</v>
      </c>
      <c r="AK7" s="31"/>
      <c r="AL7" s="30"/>
      <c r="AX7" s="31" t="s">
        <v>31</v>
      </c>
    </row>
    <row r="8" s="1" customFormat="1" ht="13.5" thickBot="1"/>
    <row r="9" spans="1:71" s="1" customFormat="1" ht="14.25" thickBot="1" thickTop="1">
      <c r="A9" s="248" t="s">
        <v>2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50"/>
      <c r="N9" s="346">
        <v>1</v>
      </c>
      <c r="O9" s="344"/>
      <c r="P9" s="344"/>
      <c r="Q9" s="344"/>
      <c r="R9" s="345"/>
      <c r="S9" s="343">
        <v>2</v>
      </c>
      <c r="T9" s="344"/>
      <c r="U9" s="344"/>
      <c r="V9" s="344"/>
      <c r="W9" s="345"/>
      <c r="X9" s="343">
        <v>3</v>
      </c>
      <c r="Y9" s="344"/>
      <c r="Z9" s="344"/>
      <c r="AA9" s="344"/>
      <c r="AB9" s="345"/>
      <c r="AC9" s="343">
        <v>4</v>
      </c>
      <c r="AD9" s="344"/>
      <c r="AE9" s="344"/>
      <c r="AF9" s="344"/>
      <c r="AG9" s="345"/>
      <c r="AH9" s="343">
        <v>5</v>
      </c>
      <c r="AI9" s="344"/>
      <c r="AJ9" s="344"/>
      <c r="AK9" s="344"/>
      <c r="AL9" s="345"/>
      <c r="AM9" s="343">
        <v>6</v>
      </c>
      <c r="AN9" s="344"/>
      <c r="AO9" s="344"/>
      <c r="AP9" s="344"/>
      <c r="AQ9" s="345"/>
      <c r="AR9" s="343">
        <v>7</v>
      </c>
      <c r="AS9" s="344"/>
      <c r="AT9" s="344"/>
      <c r="AU9" s="344"/>
      <c r="AV9" s="345"/>
      <c r="AW9" s="343">
        <v>8</v>
      </c>
      <c r="AX9" s="344"/>
      <c r="AY9" s="344"/>
      <c r="AZ9" s="344"/>
      <c r="BA9" s="345"/>
      <c r="BB9" s="343">
        <v>9</v>
      </c>
      <c r="BC9" s="344"/>
      <c r="BD9" s="344"/>
      <c r="BE9" s="344"/>
      <c r="BF9" s="344"/>
      <c r="BG9" s="343">
        <v>10</v>
      </c>
      <c r="BH9" s="344"/>
      <c r="BI9" s="344"/>
      <c r="BJ9" s="344"/>
      <c r="BK9" s="344"/>
      <c r="BL9" s="216" t="s">
        <v>3</v>
      </c>
      <c r="BM9" s="652"/>
      <c r="BN9" s="648" t="s">
        <v>4</v>
      </c>
      <c r="BO9" s="217"/>
      <c r="BP9" s="216" t="s">
        <v>33</v>
      </c>
      <c r="BQ9" s="217"/>
      <c r="BR9" s="433"/>
      <c r="BS9" s="242"/>
    </row>
    <row r="10" spans="1:71" s="1" customFormat="1" ht="13.5" thickTop="1">
      <c r="A10" s="37">
        <v>1</v>
      </c>
      <c r="B10" s="649" t="s">
        <v>76</v>
      </c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1"/>
      <c r="N10" s="90"/>
      <c r="O10" s="63"/>
      <c r="P10" s="63"/>
      <c r="Q10" s="63"/>
      <c r="R10" s="63"/>
      <c r="S10" s="436">
        <v>4</v>
      </c>
      <c r="T10" s="413"/>
      <c r="U10" s="118" t="s">
        <v>5</v>
      </c>
      <c r="V10" s="413">
        <v>8</v>
      </c>
      <c r="W10" s="414"/>
      <c r="X10" s="436">
        <v>9</v>
      </c>
      <c r="Y10" s="413"/>
      <c r="Z10" s="118" t="s">
        <v>5</v>
      </c>
      <c r="AA10" s="413">
        <v>13</v>
      </c>
      <c r="AB10" s="414"/>
      <c r="AC10" s="436">
        <v>0</v>
      </c>
      <c r="AD10" s="413"/>
      <c r="AE10" s="118" t="s">
        <v>5</v>
      </c>
      <c r="AF10" s="413">
        <v>5</v>
      </c>
      <c r="AG10" s="414"/>
      <c r="AH10" s="436">
        <v>7</v>
      </c>
      <c r="AI10" s="413"/>
      <c r="AJ10" s="118" t="s">
        <v>5</v>
      </c>
      <c r="AK10" s="413">
        <v>11</v>
      </c>
      <c r="AL10" s="414"/>
      <c r="AM10" s="436">
        <v>1</v>
      </c>
      <c r="AN10" s="413"/>
      <c r="AO10" s="118" t="s">
        <v>5</v>
      </c>
      <c r="AP10" s="413">
        <v>5</v>
      </c>
      <c r="AQ10" s="414"/>
      <c r="AR10" s="436">
        <v>2</v>
      </c>
      <c r="AS10" s="413"/>
      <c r="AT10" s="131" t="s">
        <v>5</v>
      </c>
      <c r="AU10" s="413">
        <v>10</v>
      </c>
      <c r="AV10" s="414"/>
      <c r="AW10" s="645">
        <v>0</v>
      </c>
      <c r="AX10" s="646"/>
      <c r="AY10" s="167" t="s">
        <v>5</v>
      </c>
      <c r="AZ10" s="646">
        <v>1</v>
      </c>
      <c r="BA10" s="647"/>
      <c r="BB10" s="436">
        <v>4</v>
      </c>
      <c r="BC10" s="413"/>
      <c r="BD10" s="131" t="s">
        <v>5</v>
      </c>
      <c r="BE10" s="413">
        <v>7</v>
      </c>
      <c r="BF10" s="414"/>
      <c r="BG10" s="436">
        <v>1</v>
      </c>
      <c r="BH10" s="413"/>
      <c r="BI10" s="131" t="s">
        <v>5</v>
      </c>
      <c r="BJ10" s="413">
        <v>5</v>
      </c>
      <c r="BK10" s="437"/>
      <c r="BL10" s="218">
        <f>SUM(N10+S10+X10+AC10+AH10+AM10+AR10+AW10+BB10+BG10)</f>
        <v>28</v>
      </c>
      <c r="BM10" s="551"/>
      <c r="BN10" s="644">
        <f aca="true" t="shared" si="0" ref="BN10:BN19">SUM(Q10+V10+AA10+AF10+AK10+AP10+AU10+AZ10+BE10+BJ10)</f>
        <v>65</v>
      </c>
      <c r="BO10" s="219"/>
      <c r="BP10" s="322">
        <v>0</v>
      </c>
      <c r="BQ10" s="323"/>
      <c r="BR10" s="478"/>
      <c r="BS10" s="479"/>
    </row>
    <row r="11" spans="1:71" s="1" customFormat="1" ht="12.75">
      <c r="A11" s="36">
        <v>2</v>
      </c>
      <c r="B11" s="638" t="s">
        <v>79</v>
      </c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40"/>
      <c r="N11" s="536">
        <v>8</v>
      </c>
      <c r="O11" s="453"/>
      <c r="P11" s="109" t="s">
        <v>5</v>
      </c>
      <c r="Q11" s="453">
        <v>4</v>
      </c>
      <c r="R11" s="454"/>
      <c r="S11" s="64"/>
      <c r="T11" s="65"/>
      <c r="U11" s="65"/>
      <c r="V11" s="65"/>
      <c r="W11" s="65"/>
      <c r="X11" s="455">
        <v>5</v>
      </c>
      <c r="Y11" s="456"/>
      <c r="Z11" s="115" t="s">
        <v>5</v>
      </c>
      <c r="AA11" s="456">
        <v>6</v>
      </c>
      <c r="AB11" s="457"/>
      <c r="AC11" s="455">
        <v>2</v>
      </c>
      <c r="AD11" s="456"/>
      <c r="AE11" s="115" t="s">
        <v>5</v>
      </c>
      <c r="AF11" s="456">
        <v>10</v>
      </c>
      <c r="AG11" s="457"/>
      <c r="AH11" s="452">
        <v>9</v>
      </c>
      <c r="AI11" s="453"/>
      <c r="AJ11" s="109" t="s">
        <v>5</v>
      </c>
      <c r="AK11" s="453">
        <v>3</v>
      </c>
      <c r="AL11" s="454"/>
      <c r="AM11" s="452">
        <v>6</v>
      </c>
      <c r="AN11" s="453"/>
      <c r="AO11" s="109" t="s">
        <v>5</v>
      </c>
      <c r="AP11" s="453">
        <v>3</v>
      </c>
      <c r="AQ11" s="454"/>
      <c r="AR11" s="455">
        <v>7</v>
      </c>
      <c r="AS11" s="456"/>
      <c r="AT11" s="115" t="s">
        <v>5</v>
      </c>
      <c r="AU11" s="456">
        <v>8</v>
      </c>
      <c r="AV11" s="457"/>
      <c r="AW11" s="452">
        <v>9</v>
      </c>
      <c r="AX11" s="453"/>
      <c r="AY11" s="109" t="s">
        <v>5</v>
      </c>
      <c r="AZ11" s="453">
        <v>6</v>
      </c>
      <c r="BA11" s="454"/>
      <c r="BB11" s="463">
        <v>5</v>
      </c>
      <c r="BC11" s="464"/>
      <c r="BD11" s="43" t="s">
        <v>5</v>
      </c>
      <c r="BE11" s="464">
        <v>5</v>
      </c>
      <c r="BF11" s="464"/>
      <c r="BG11" s="463">
        <v>5</v>
      </c>
      <c r="BH11" s="464"/>
      <c r="BI11" s="43" t="s">
        <v>5</v>
      </c>
      <c r="BJ11" s="464">
        <v>5</v>
      </c>
      <c r="BK11" s="464"/>
      <c r="BL11" s="547">
        <f>SUM(N11+S11+X11+AC11+AH11+AM11+AR11+AW11+BB11+BG11)</f>
        <v>56</v>
      </c>
      <c r="BM11" s="548"/>
      <c r="BN11" s="627">
        <f t="shared" si="0"/>
        <v>50</v>
      </c>
      <c r="BO11" s="550"/>
      <c r="BP11" s="536">
        <v>14</v>
      </c>
      <c r="BQ11" s="537"/>
      <c r="BR11" s="478"/>
      <c r="BS11" s="479"/>
    </row>
    <row r="12" spans="1:71" s="1" customFormat="1" ht="12.75">
      <c r="A12" s="36">
        <v>3</v>
      </c>
      <c r="B12" s="638" t="s">
        <v>88</v>
      </c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40"/>
      <c r="N12" s="536">
        <v>13</v>
      </c>
      <c r="O12" s="453"/>
      <c r="P12" s="109" t="s">
        <v>5</v>
      </c>
      <c r="Q12" s="453">
        <v>9</v>
      </c>
      <c r="R12" s="454"/>
      <c r="S12" s="452">
        <v>6</v>
      </c>
      <c r="T12" s="453"/>
      <c r="U12" s="109" t="s">
        <v>5</v>
      </c>
      <c r="V12" s="453">
        <v>5</v>
      </c>
      <c r="W12" s="454"/>
      <c r="X12" s="64"/>
      <c r="Y12" s="65"/>
      <c r="Z12" s="65"/>
      <c r="AA12" s="65"/>
      <c r="AB12" s="65"/>
      <c r="AC12" s="452">
        <v>3</v>
      </c>
      <c r="AD12" s="453"/>
      <c r="AE12" s="109" t="s">
        <v>5</v>
      </c>
      <c r="AF12" s="453">
        <v>1</v>
      </c>
      <c r="AG12" s="454"/>
      <c r="AH12" s="452">
        <v>4</v>
      </c>
      <c r="AI12" s="453"/>
      <c r="AJ12" s="109" t="s">
        <v>5</v>
      </c>
      <c r="AK12" s="453">
        <v>3</v>
      </c>
      <c r="AL12" s="454"/>
      <c r="AM12" s="452">
        <v>4</v>
      </c>
      <c r="AN12" s="453"/>
      <c r="AO12" s="109" t="s">
        <v>5</v>
      </c>
      <c r="AP12" s="453">
        <v>2</v>
      </c>
      <c r="AQ12" s="454"/>
      <c r="AR12" s="455">
        <v>0</v>
      </c>
      <c r="AS12" s="456"/>
      <c r="AT12" s="115" t="s">
        <v>5</v>
      </c>
      <c r="AU12" s="456">
        <v>4</v>
      </c>
      <c r="AV12" s="457"/>
      <c r="AW12" s="452">
        <v>7</v>
      </c>
      <c r="AX12" s="453"/>
      <c r="AY12" s="109" t="s">
        <v>5</v>
      </c>
      <c r="AZ12" s="453">
        <v>3</v>
      </c>
      <c r="BA12" s="454"/>
      <c r="BB12" s="452">
        <v>6</v>
      </c>
      <c r="BC12" s="453"/>
      <c r="BD12" s="109" t="s">
        <v>5</v>
      </c>
      <c r="BE12" s="453">
        <v>2</v>
      </c>
      <c r="BF12" s="454"/>
      <c r="BG12" s="452">
        <v>4</v>
      </c>
      <c r="BH12" s="453"/>
      <c r="BI12" s="109" t="s">
        <v>5</v>
      </c>
      <c r="BJ12" s="453">
        <v>1</v>
      </c>
      <c r="BK12" s="537"/>
      <c r="BL12" s="547">
        <f aca="true" t="shared" si="1" ref="BL12:BL19">SUM(N12+S12+X12+AC12+AH12+AM12+AR12+AW12+BB12+BG12)</f>
        <v>47</v>
      </c>
      <c r="BM12" s="548"/>
      <c r="BN12" s="627">
        <f t="shared" si="0"/>
        <v>30</v>
      </c>
      <c r="BO12" s="550"/>
      <c r="BP12" s="204">
        <v>24</v>
      </c>
      <c r="BQ12" s="205"/>
      <c r="BR12" s="478"/>
      <c r="BS12" s="479"/>
    </row>
    <row r="13" spans="1:71" s="1" customFormat="1" ht="12.75">
      <c r="A13" s="36">
        <v>4</v>
      </c>
      <c r="B13" s="638" t="s">
        <v>90</v>
      </c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40"/>
      <c r="N13" s="536">
        <v>5</v>
      </c>
      <c r="O13" s="453"/>
      <c r="P13" s="109" t="s">
        <v>5</v>
      </c>
      <c r="Q13" s="453">
        <v>0</v>
      </c>
      <c r="R13" s="454"/>
      <c r="S13" s="452">
        <v>10</v>
      </c>
      <c r="T13" s="453"/>
      <c r="U13" s="109" t="s">
        <v>5</v>
      </c>
      <c r="V13" s="453">
        <v>2</v>
      </c>
      <c r="W13" s="454"/>
      <c r="X13" s="455">
        <v>1</v>
      </c>
      <c r="Y13" s="456"/>
      <c r="Z13" s="115" t="s">
        <v>5</v>
      </c>
      <c r="AA13" s="456">
        <v>3</v>
      </c>
      <c r="AB13" s="457"/>
      <c r="AC13" s="64"/>
      <c r="AD13" s="65"/>
      <c r="AE13" s="65"/>
      <c r="AF13" s="65"/>
      <c r="AG13" s="65"/>
      <c r="AH13" s="455">
        <v>1</v>
      </c>
      <c r="AI13" s="456"/>
      <c r="AJ13" s="115" t="s">
        <v>5</v>
      </c>
      <c r="AK13" s="456">
        <v>2</v>
      </c>
      <c r="AL13" s="457"/>
      <c r="AM13" s="452">
        <v>2</v>
      </c>
      <c r="AN13" s="453"/>
      <c r="AO13" s="109" t="s">
        <v>5</v>
      </c>
      <c r="AP13" s="453">
        <v>1</v>
      </c>
      <c r="AQ13" s="454"/>
      <c r="AR13" s="463">
        <v>2</v>
      </c>
      <c r="AS13" s="464"/>
      <c r="AT13" s="43" t="s">
        <v>5</v>
      </c>
      <c r="AU13" s="464">
        <v>2</v>
      </c>
      <c r="AV13" s="465"/>
      <c r="AW13" s="452">
        <v>4</v>
      </c>
      <c r="AX13" s="453"/>
      <c r="AY13" s="109" t="s">
        <v>5</v>
      </c>
      <c r="AZ13" s="453">
        <v>2</v>
      </c>
      <c r="BA13" s="454"/>
      <c r="BB13" s="463">
        <v>3</v>
      </c>
      <c r="BC13" s="464"/>
      <c r="BD13" s="43" t="s">
        <v>5</v>
      </c>
      <c r="BE13" s="464">
        <v>3</v>
      </c>
      <c r="BF13" s="465"/>
      <c r="BG13" s="455">
        <v>3</v>
      </c>
      <c r="BH13" s="456"/>
      <c r="BI13" s="115" t="s">
        <v>5</v>
      </c>
      <c r="BJ13" s="456">
        <v>7</v>
      </c>
      <c r="BK13" s="545"/>
      <c r="BL13" s="547">
        <f t="shared" si="1"/>
        <v>31</v>
      </c>
      <c r="BM13" s="548"/>
      <c r="BN13" s="627">
        <f t="shared" si="0"/>
        <v>22</v>
      </c>
      <c r="BO13" s="550"/>
      <c r="BP13" s="536">
        <v>14</v>
      </c>
      <c r="BQ13" s="537"/>
      <c r="BR13" s="478"/>
      <c r="BS13" s="479"/>
    </row>
    <row r="14" spans="1:71" s="1" customFormat="1" ht="12.75">
      <c r="A14" s="36">
        <v>5</v>
      </c>
      <c r="B14" s="638" t="s">
        <v>74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40"/>
      <c r="N14" s="536">
        <v>11</v>
      </c>
      <c r="O14" s="453"/>
      <c r="P14" s="109" t="s">
        <v>5</v>
      </c>
      <c r="Q14" s="453">
        <v>7</v>
      </c>
      <c r="R14" s="454"/>
      <c r="S14" s="455">
        <v>3</v>
      </c>
      <c r="T14" s="456"/>
      <c r="U14" s="115" t="s">
        <v>5</v>
      </c>
      <c r="V14" s="456">
        <v>9</v>
      </c>
      <c r="W14" s="457"/>
      <c r="X14" s="455">
        <v>3</v>
      </c>
      <c r="Y14" s="456"/>
      <c r="Z14" s="115" t="s">
        <v>5</v>
      </c>
      <c r="AA14" s="456">
        <v>4</v>
      </c>
      <c r="AB14" s="457"/>
      <c r="AC14" s="452">
        <v>2</v>
      </c>
      <c r="AD14" s="453"/>
      <c r="AE14" s="109" t="s">
        <v>5</v>
      </c>
      <c r="AF14" s="453">
        <v>1</v>
      </c>
      <c r="AG14" s="454"/>
      <c r="AH14" s="64"/>
      <c r="AI14" s="65"/>
      <c r="AJ14" s="65"/>
      <c r="AK14" s="65"/>
      <c r="AL14" s="65"/>
      <c r="AM14" s="452">
        <v>4</v>
      </c>
      <c r="AN14" s="453"/>
      <c r="AO14" s="109" t="s">
        <v>5</v>
      </c>
      <c r="AP14" s="453">
        <v>3</v>
      </c>
      <c r="AQ14" s="454"/>
      <c r="AR14" s="455">
        <v>2</v>
      </c>
      <c r="AS14" s="456"/>
      <c r="AT14" s="115" t="s">
        <v>5</v>
      </c>
      <c r="AU14" s="456">
        <v>6</v>
      </c>
      <c r="AV14" s="457"/>
      <c r="AW14" s="452">
        <v>2</v>
      </c>
      <c r="AX14" s="453"/>
      <c r="AY14" s="109" t="s">
        <v>5</v>
      </c>
      <c r="AZ14" s="453">
        <v>1</v>
      </c>
      <c r="BA14" s="454"/>
      <c r="BB14" s="455">
        <v>7</v>
      </c>
      <c r="BC14" s="456"/>
      <c r="BD14" s="115" t="s">
        <v>5</v>
      </c>
      <c r="BE14" s="456">
        <v>9</v>
      </c>
      <c r="BF14" s="457"/>
      <c r="BG14" s="463">
        <v>2</v>
      </c>
      <c r="BH14" s="464"/>
      <c r="BI14" s="43" t="s">
        <v>5</v>
      </c>
      <c r="BJ14" s="464">
        <v>2</v>
      </c>
      <c r="BK14" s="546"/>
      <c r="BL14" s="547">
        <f t="shared" si="1"/>
        <v>36</v>
      </c>
      <c r="BM14" s="548"/>
      <c r="BN14" s="627">
        <f t="shared" si="0"/>
        <v>42</v>
      </c>
      <c r="BO14" s="550"/>
      <c r="BP14" s="204">
        <v>13</v>
      </c>
      <c r="BQ14" s="205"/>
      <c r="BR14" s="478"/>
      <c r="BS14" s="479"/>
    </row>
    <row r="15" spans="1:71" s="1" customFormat="1" ht="12.75">
      <c r="A15" s="38">
        <v>6</v>
      </c>
      <c r="B15" s="638" t="s">
        <v>62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40"/>
      <c r="N15" s="536">
        <v>5</v>
      </c>
      <c r="O15" s="453"/>
      <c r="P15" s="109" t="s">
        <v>5</v>
      </c>
      <c r="Q15" s="453">
        <v>1</v>
      </c>
      <c r="R15" s="454"/>
      <c r="S15" s="455">
        <v>3</v>
      </c>
      <c r="T15" s="456"/>
      <c r="U15" s="115" t="s">
        <v>5</v>
      </c>
      <c r="V15" s="456">
        <v>6</v>
      </c>
      <c r="W15" s="457"/>
      <c r="X15" s="455">
        <v>2</v>
      </c>
      <c r="Y15" s="456"/>
      <c r="Z15" s="115" t="s">
        <v>5</v>
      </c>
      <c r="AA15" s="456">
        <v>4</v>
      </c>
      <c r="AB15" s="457"/>
      <c r="AC15" s="455">
        <v>1</v>
      </c>
      <c r="AD15" s="456"/>
      <c r="AE15" s="115" t="s">
        <v>5</v>
      </c>
      <c r="AF15" s="456">
        <v>2</v>
      </c>
      <c r="AG15" s="457"/>
      <c r="AH15" s="455">
        <v>3</v>
      </c>
      <c r="AI15" s="456"/>
      <c r="AJ15" s="115" t="s">
        <v>5</v>
      </c>
      <c r="AK15" s="456">
        <v>4</v>
      </c>
      <c r="AL15" s="457"/>
      <c r="AM15" s="91"/>
      <c r="AN15" s="63"/>
      <c r="AO15" s="63"/>
      <c r="AP15" s="63"/>
      <c r="AQ15" s="92"/>
      <c r="AR15" s="455">
        <v>5</v>
      </c>
      <c r="AS15" s="456"/>
      <c r="AT15" s="115" t="s">
        <v>5</v>
      </c>
      <c r="AU15" s="456">
        <v>8</v>
      </c>
      <c r="AV15" s="457"/>
      <c r="AW15" s="455">
        <v>5</v>
      </c>
      <c r="AX15" s="456"/>
      <c r="AY15" s="115" t="s">
        <v>5</v>
      </c>
      <c r="AZ15" s="456">
        <v>7</v>
      </c>
      <c r="BA15" s="457"/>
      <c r="BB15" s="455">
        <v>4</v>
      </c>
      <c r="BC15" s="456"/>
      <c r="BD15" s="115" t="s">
        <v>5</v>
      </c>
      <c r="BE15" s="456">
        <v>7</v>
      </c>
      <c r="BF15" s="457"/>
      <c r="BG15" s="455">
        <v>5</v>
      </c>
      <c r="BH15" s="456"/>
      <c r="BI15" s="115" t="s">
        <v>5</v>
      </c>
      <c r="BJ15" s="456">
        <v>10</v>
      </c>
      <c r="BK15" s="545"/>
      <c r="BL15" s="547">
        <f t="shared" si="1"/>
        <v>33</v>
      </c>
      <c r="BM15" s="548"/>
      <c r="BN15" s="627">
        <f t="shared" si="0"/>
        <v>49</v>
      </c>
      <c r="BO15" s="550"/>
      <c r="BP15" s="536">
        <v>3</v>
      </c>
      <c r="BQ15" s="537"/>
      <c r="BR15" s="478"/>
      <c r="BS15" s="479"/>
    </row>
    <row r="16" spans="1:71" s="1" customFormat="1" ht="12.75">
      <c r="A16" s="36">
        <v>7</v>
      </c>
      <c r="B16" s="638" t="s">
        <v>91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40"/>
      <c r="N16" s="536">
        <v>10</v>
      </c>
      <c r="O16" s="453"/>
      <c r="P16" s="109" t="s">
        <v>5</v>
      </c>
      <c r="Q16" s="453">
        <v>2</v>
      </c>
      <c r="R16" s="454"/>
      <c r="S16" s="452">
        <v>8</v>
      </c>
      <c r="T16" s="453"/>
      <c r="U16" s="109" t="s">
        <v>5</v>
      </c>
      <c r="V16" s="453">
        <v>7</v>
      </c>
      <c r="W16" s="454"/>
      <c r="X16" s="452">
        <v>4</v>
      </c>
      <c r="Y16" s="453"/>
      <c r="Z16" s="109" t="s">
        <v>5</v>
      </c>
      <c r="AA16" s="453">
        <v>0</v>
      </c>
      <c r="AB16" s="454"/>
      <c r="AC16" s="463">
        <v>2</v>
      </c>
      <c r="AD16" s="464"/>
      <c r="AE16" s="43" t="s">
        <v>5</v>
      </c>
      <c r="AF16" s="464">
        <v>2</v>
      </c>
      <c r="AG16" s="465"/>
      <c r="AH16" s="452">
        <v>6</v>
      </c>
      <c r="AI16" s="453"/>
      <c r="AJ16" s="109" t="s">
        <v>5</v>
      </c>
      <c r="AK16" s="453">
        <v>2</v>
      </c>
      <c r="AL16" s="454"/>
      <c r="AM16" s="451">
        <v>8</v>
      </c>
      <c r="AN16" s="449"/>
      <c r="AO16" s="117" t="s">
        <v>5</v>
      </c>
      <c r="AP16" s="449">
        <v>5</v>
      </c>
      <c r="AQ16" s="450"/>
      <c r="AR16" s="64"/>
      <c r="AS16" s="65"/>
      <c r="AT16" s="65"/>
      <c r="AU16" s="65"/>
      <c r="AV16" s="65"/>
      <c r="AW16" s="452">
        <v>10</v>
      </c>
      <c r="AX16" s="453"/>
      <c r="AY16" s="109" t="s">
        <v>5</v>
      </c>
      <c r="AZ16" s="453">
        <v>3</v>
      </c>
      <c r="BA16" s="454"/>
      <c r="BB16" s="452">
        <v>7</v>
      </c>
      <c r="BC16" s="453"/>
      <c r="BD16" s="109" t="s">
        <v>5</v>
      </c>
      <c r="BE16" s="453">
        <v>5</v>
      </c>
      <c r="BF16" s="453"/>
      <c r="BG16" s="452">
        <v>5</v>
      </c>
      <c r="BH16" s="453"/>
      <c r="BI16" s="109" t="s">
        <v>5</v>
      </c>
      <c r="BJ16" s="453">
        <v>2</v>
      </c>
      <c r="BK16" s="453"/>
      <c r="BL16" s="547">
        <f t="shared" si="1"/>
        <v>60</v>
      </c>
      <c r="BM16" s="548"/>
      <c r="BN16" s="627">
        <f t="shared" si="0"/>
        <v>28</v>
      </c>
      <c r="BO16" s="550"/>
      <c r="BP16" s="204">
        <v>25</v>
      </c>
      <c r="BQ16" s="205"/>
      <c r="BR16" s="478"/>
      <c r="BS16" s="479"/>
    </row>
    <row r="17" spans="1:71" s="1" customFormat="1" ht="12.75">
      <c r="A17" s="36">
        <v>8</v>
      </c>
      <c r="B17" s="638" t="s">
        <v>77</v>
      </c>
      <c r="C17" s="639"/>
      <c r="D17" s="639"/>
      <c r="E17" s="639"/>
      <c r="F17" s="639"/>
      <c r="G17" s="639"/>
      <c r="H17" s="639"/>
      <c r="I17" s="639"/>
      <c r="J17" s="639"/>
      <c r="K17" s="639"/>
      <c r="L17" s="639"/>
      <c r="M17" s="640"/>
      <c r="N17" s="641">
        <v>1</v>
      </c>
      <c r="O17" s="642"/>
      <c r="P17" s="169" t="s">
        <v>5</v>
      </c>
      <c r="Q17" s="642">
        <v>0</v>
      </c>
      <c r="R17" s="643"/>
      <c r="S17" s="455">
        <v>6</v>
      </c>
      <c r="T17" s="456"/>
      <c r="U17" s="115" t="s">
        <v>5</v>
      </c>
      <c r="V17" s="456">
        <v>9</v>
      </c>
      <c r="W17" s="457"/>
      <c r="X17" s="455">
        <v>3</v>
      </c>
      <c r="Y17" s="456"/>
      <c r="Z17" s="115" t="s">
        <v>5</v>
      </c>
      <c r="AA17" s="456">
        <v>7</v>
      </c>
      <c r="AB17" s="457"/>
      <c r="AC17" s="455">
        <v>2</v>
      </c>
      <c r="AD17" s="456"/>
      <c r="AE17" s="115" t="s">
        <v>5</v>
      </c>
      <c r="AF17" s="456">
        <v>4</v>
      </c>
      <c r="AG17" s="457"/>
      <c r="AH17" s="455">
        <v>1</v>
      </c>
      <c r="AI17" s="456"/>
      <c r="AJ17" s="115" t="s">
        <v>5</v>
      </c>
      <c r="AK17" s="456">
        <v>2</v>
      </c>
      <c r="AL17" s="457"/>
      <c r="AM17" s="451">
        <v>7</v>
      </c>
      <c r="AN17" s="449"/>
      <c r="AO17" s="117" t="s">
        <v>5</v>
      </c>
      <c r="AP17" s="449">
        <v>5</v>
      </c>
      <c r="AQ17" s="450"/>
      <c r="AR17" s="455">
        <v>3</v>
      </c>
      <c r="AS17" s="456"/>
      <c r="AT17" s="115" t="s">
        <v>5</v>
      </c>
      <c r="AU17" s="456">
        <v>10</v>
      </c>
      <c r="AV17" s="457"/>
      <c r="AW17" s="64"/>
      <c r="AX17" s="65"/>
      <c r="AY17" s="65"/>
      <c r="AZ17" s="65"/>
      <c r="BA17" s="65"/>
      <c r="BB17" s="455">
        <v>3</v>
      </c>
      <c r="BC17" s="456"/>
      <c r="BD17" s="115" t="s">
        <v>5</v>
      </c>
      <c r="BE17" s="456">
        <v>9</v>
      </c>
      <c r="BF17" s="456"/>
      <c r="BG17" s="452">
        <v>6</v>
      </c>
      <c r="BH17" s="453"/>
      <c r="BI17" s="109" t="s">
        <v>5</v>
      </c>
      <c r="BJ17" s="453">
        <v>4</v>
      </c>
      <c r="BK17" s="453"/>
      <c r="BL17" s="547">
        <f t="shared" si="1"/>
        <v>32</v>
      </c>
      <c r="BM17" s="548"/>
      <c r="BN17" s="627">
        <f t="shared" si="0"/>
        <v>50</v>
      </c>
      <c r="BO17" s="550"/>
      <c r="BP17" s="536">
        <v>9</v>
      </c>
      <c r="BQ17" s="537"/>
      <c r="BR17" s="478"/>
      <c r="BS17" s="479"/>
    </row>
    <row r="18" spans="1:71" s="1" customFormat="1" ht="12.75">
      <c r="A18" s="38">
        <v>9</v>
      </c>
      <c r="B18" s="632" t="s">
        <v>92</v>
      </c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4"/>
      <c r="N18" s="536">
        <v>7</v>
      </c>
      <c r="O18" s="453"/>
      <c r="P18" s="114" t="s">
        <v>5</v>
      </c>
      <c r="Q18" s="453">
        <v>4</v>
      </c>
      <c r="R18" s="454"/>
      <c r="S18" s="635">
        <v>5</v>
      </c>
      <c r="T18" s="636"/>
      <c r="U18" s="44" t="s">
        <v>5</v>
      </c>
      <c r="V18" s="636">
        <v>5</v>
      </c>
      <c r="W18" s="637"/>
      <c r="X18" s="631">
        <v>2</v>
      </c>
      <c r="Y18" s="629"/>
      <c r="Z18" s="118" t="s">
        <v>5</v>
      </c>
      <c r="AA18" s="629">
        <v>6</v>
      </c>
      <c r="AB18" s="630"/>
      <c r="AC18" s="463">
        <v>3</v>
      </c>
      <c r="AD18" s="464"/>
      <c r="AE18" s="44" t="s">
        <v>5</v>
      </c>
      <c r="AF18" s="464">
        <v>3</v>
      </c>
      <c r="AG18" s="465"/>
      <c r="AH18" s="452">
        <v>9</v>
      </c>
      <c r="AI18" s="453"/>
      <c r="AJ18" s="114" t="s">
        <v>5</v>
      </c>
      <c r="AK18" s="453">
        <v>7</v>
      </c>
      <c r="AL18" s="454"/>
      <c r="AM18" s="451">
        <v>7</v>
      </c>
      <c r="AN18" s="449"/>
      <c r="AO18" s="165" t="s">
        <v>5</v>
      </c>
      <c r="AP18" s="449">
        <v>4</v>
      </c>
      <c r="AQ18" s="450"/>
      <c r="AR18" s="631">
        <v>5</v>
      </c>
      <c r="AS18" s="629"/>
      <c r="AT18" s="118" t="s">
        <v>5</v>
      </c>
      <c r="AU18" s="629">
        <v>7</v>
      </c>
      <c r="AV18" s="630"/>
      <c r="AW18" s="474">
        <v>9</v>
      </c>
      <c r="AX18" s="472"/>
      <c r="AY18" s="114" t="s">
        <v>5</v>
      </c>
      <c r="AZ18" s="472">
        <v>3</v>
      </c>
      <c r="BA18" s="473"/>
      <c r="BB18" s="91"/>
      <c r="BC18" s="63"/>
      <c r="BD18" s="63"/>
      <c r="BE18" s="63"/>
      <c r="BF18" s="63"/>
      <c r="BG18" s="447">
        <v>3</v>
      </c>
      <c r="BH18" s="448"/>
      <c r="BI18" s="170" t="s">
        <v>5</v>
      </c>
      <c r="BJ18" s="448">
        <v>6</v>
      </c>
      <c r="BK18" s="628"/>
      <c r="BL18" s="547">
        <f t="shared" si="1"/>
        <v>50</v>
      </c>
      <c r="BM18" s="548"/>
      <c r="BN18" s="627">
        <f t="shared" si="0"/>
        <v>45</v>
      </c>
      <c r="BO18" s="550"/>
      <c r="BP18" s="204">
        <v>14</v>
      </c>
      <c r="BQ18" s="205"/>
      <c r="BR18" s="478"/>
      <c r="BS18" s="479"/>
    </row>
    <row r="19" spans="1:71" s="1" customFormat="1" ht="13.5" thickBot="1">
      <c r="A19" s="77">
        <v>10</v>
      </c>
      <c r="B19" s="624" t="s">
        <v>89</v>
      </c>
      <c r="C19" s="625"/>
      <c r="D19" s="625"/>
      <c r="E19" s="625"/>
      <c r="F19" s="625"/>
      <c r="G19" s="625"/>
      <c r="H19" s="625"/>
      <c r="I19" s="625"/>
      <c r="J19" s="625"/>
      <c r="K19" s="625"/>
      <c r="L19" s="625"/>
      <c r="M19" s="626"/>
      <c r="N19" s="420">
        <v>5</v>
      </c>
      <c r="O19" s="263"/>
      <c r="P19" s="130" t="s">
        <v>5</v>
      </c>
      <c r="Q19" s="263">
        <v>1</v>
      </c>
      <c r="R19" s="264"/>
      <c r="S19" s="499">
        <v>5</v>
      </c>
      <c r="T19" s="494"/>
      <c r="U19" s="61" t="s">
        <v>5</v>
      </c>
      <c r="V19" s="494">
        <v>5</v>
      </c>
      <c r="W19" s="495"/>
      <c r="X19" s="267">
        <v>1</v>
      </c>
      <c r="Y19" s="268"/>
      <c r="Z19" s="161" t="s">
        <v>5</v>
      </c>
      <c r="AA19" s="268">
        <v>4</v>
      </c>
      <c r="AB19" s="269"/>
      <c r="AC19" s="262">
        <v>7</v>
      </c>
      <c r="AD19" s="263"/>
      <c r="AE19" s="130" t="s">
        <v>5</v>
      </c>
      <c r="AF19" s="263">
        <v>3</v>
      </c>
      <c r="AG19" s="264"/>
      <c r="AH19" s="499">
        <v>2</v>
      </c>
      <c r="AI19" s="494"/>
      <c r="AJ19" s="61" t="s">
        <v>5</v>
      </c>
      <c r="AK19" s="494">
        <v>2</v>
      </c>
      <c r="AL19" s="495"/>
      <c r="AM19" s="581">
        <v>10</v>
      </c>
      <c r="AN19" s="582"/>
      <c r="AO19" s="158" t="s">
        <v>5</v>
      </c>
      <c r="AP19" s="582">
        <v>5</v>
      </c>
      <c r="AQ19" s="588"/>
      <c r="AR19" s="267">
        <v>2</v>
      </c>
      <c r="AS19" s="268"/>
      <c r="AT19" s="161" t="s">
        <v>5</v>
      </c>
      <c r="AU19" s="268">
        <v>5</v>
      </c>
      <c r="AV19" s="269"/>
      <c r="AW19" s="267">
        <v>4</v>
      </c>
      <c r="AX19" s="268"/>
      <c r="AY19" s="161" t="s">
        <v>5</v>
      </c>
      <c r="AZ19" s="268">
        <v>6</v>
      </c>
      <c r="BA19" s="269"/>
      <c r="BB19" s="581">
        <v>6</v>
      </c>
      <c r="BC19" s="582"/>
      <c r="BD19" s="158" t="s">
        <v>5</v>
      </c>
      <c r="BE19" s="582">
        <v>3</v>
      </c>
      <c r="BF19" s="588"/>
      <c r="BG19" s="93"/>
      <c r="BH19" s="94"/>
      <c r="BI19" s="94"/>
      <c r="BJ19" s="94"/>
      <c r="BK19" s="94"/>
      <c r="BL19" s="257">
        <f t="shared" si="1"/>
        <v>42</v>
      </c>
      <c r="BM19" s="569"/>
      <c r="BN19" s="653">
        <f t="shared" si="0"/>
        <v>34</v>
      </c>
      <c r="BO19" s="258"/>
      <c r="BP19" s="420">
        <v>14</v>
      </c>
      <c r="BQ19" s="541"/>
      <c r="BR19" s="478"/>
      <c r="BS19" s="479"/>
    </row>
    <row r="20" spans="1:67" s="1" customFormat="1" ht="14.25" thickBot="1" thickTop="1">
      <c r="A20" s="168" t="s">
        <v>122</v>
      </c>
      <c r="N20" s="3"/>
      <c r="S20" s="3"/>
      <c r="X20" s="3"/>
      <c r="AC20" s="3"/>
      <c r="AH20" s="3"/>
      <c r="AM20" s="3"/>
      <c r="AR20" s="3"/>
      <c r="AS20" s="3"/>
      <c r="AW20" s="3"/>
      <c r="BB20" s="60"/>
      <c r="BC20" s="60"/>
      <c r="BD20" s="60"/>
      <c r="BE20" s="60"/>
      <c r="BF20" s="60"/>
      <c r="BG20" s="654" t="s">
        <v>54</v>
      </c>
      <c r="BH20" s="655"/>
      <c r="BI20" s="655"/>
      <c r="BJ20" s="655"/>
      <c r="BK20" s="656"/>
      <c r="BL20" s="657">
        <f>SUM(BL10:BM19)</f>
        <v>415</v>
      </c>
      <c r="BM20" s="658"/>
      <c r="BN20" s="659">
        <f>SUM(BN10:BO19)</f>
        <v>415</v>
      </c>
      <c r="BO20" s="568"/>
    </row>
    <row r="21" spans="1:58" s="1" customFormat="1" ht="17.25" thickBot="1" thickTop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29" t="s">
        <v>106</v>
      </c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69" s="1" customFormat="1" ht="14.25" thickBot="1" thickTop="1">
      <c r="A22" s="554" t="s">
        <v>112</v>
      </c>
      <c r="B22" s="660"/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553"/>
      <c r="N22" s="187">
        <v>1</v>
      </c>
      <c r="O22" s="186"/>
      <c r="P22" s="185">
        <v>2</v>
      </c>
      <c r="Q22" s="186"/>
      <c r="R22" s="185">
        <v>3</v>
      </c>
      <c r="S22" s="186"/>
      <c r="T22" s="185">
        <v>4</v>
      </c>
      <c r="U22" s="186"/>
      <c r="V22" s="185">
        <v>5</v>
      </c>
      <c r="W22" s="186"/>
      <c r="X22" s="185">
        <v>6</v>
      </c>
      <c r="Y22" s="186"/>
      <c r="Z22" s="185">
        <v>7</v>
      </c>
      <c r="AA22" s="186"/>
      <c r="AB22" s="185">
        <v>8</v>
      </c>
      <c r="AC22" s="186"/>
      <c r="AD22" s="185">
        <v>9</v>
      </c>
      <c r="AE22" s="186"/>
      <c r="AF22" s="185">
        <v>10</v>
      </c>
      <c r="AG22" s="186"/>
      <c r="AH22" s="185">
        <v>11</v>
      </c>
      <c r="AI22" s="186"/>
      <c r="AJ22" s="185">
        <v>12</v>
      </c>
      <c r="AK22" s="186"/>
      <c r="AL22" s="185">
        <v>13</v>
      </c>
      <c r="AM22" s="186"/>
      <c r="AN22" s="185">
        <v>14</v>
      </c>
      <c r="AO22" s="186"/>
      <c r="AP22" s="185">
        <v>15</v>
      </c>
      <c r="AQ22" s="186"/>
      <c r="AR22" s="185">
        <v>16</v>
      </c>
      <c r="AS22" s="186"/>
      <c r="AT22" s="185">
        <v>17</v>
      </c>
      <c r="AU22" s="186"/>
      <c r="AV22" s="185">
        <v>18</v>
      </c>
      <c r="AW22" s="186"/>
      <c r="AX22" s="185">
        <v>19</v>
      </c>
      <c r="AY22" s="186"/>
      <c r="AZ22" s="185">
        <v>20</v>
      </c>
      <c r="BA22" s="186"/>
      <c r="BB22" s="185">
        <v>21</v>
      </c>
      <c r="BC22" s="186"/>
      <c r="BD22" s="185">
        <v>22</v>
      </c>
      <c r="BE22" s="186"/>
      <c r="BF22" s="185">
        <v>23</v>
      </c>
      <c r="BG22" s="186"/>
      <c r="BH22" s="185">
        <v>24</v>
      </c>
      <c r="BI22" s="480"/>
      <c r="BJ22" s="185">
        <v>25</v>
      </c>
      <c r="BK22" s="186"/>
      <c r="BL22" s="480">
        <v>26</v>
      </c>
      <c r="BM22" s="186"/>
      <c r="BN22" s="185">
        <v>27</v>
      </c>
      <c r="BO22" s="410"/>
      <c r="BP22" s="216" t="s">
        <v>41</v>
      </c>
      <c r="BQ22" s="217"/>
    </row>
    <row r="23" spans="1:69" s="1" customFormat="1" ht="13.5" thickTop="1">
      <c r="A23" s="671" t="s">
        <v>76</v>
      </c>
      <c r="B23" s="672"/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3"/>
      <c r="N23" s="611"/>
      <c r="O23" s="241"/>
      <c r="P23" s="240"/>
      <c r="Q23" s="241"/>
      <c r="R23" s="240"/>
      <c r="S23" s="241"/>
      <c r="T23" s="240"/>
      <c r="U23" s="241"/>
      <c r="V23" s="240"/>
      <c r="W23" s="241"/>
      <c r="X23" s="240"/>
      <c r="Y23" s="241"/>
      <c r="Z23" s="240"/>
      <c r="AA23" s="241"/>
      <c r="AB23" s="466"/>
      <c r="AC23" s="467"/>
      <c r="AD23" s="466"/>
      <c r="AE23" s="467"/>
      <c r="AF23" s="466"/>
      <c r="AG23" s="467"/>
      <c r="AH23" s="240"/>
      <c r="AI23" s="241"/>
      <c r="AJ23" s="240"/>
      <c r="AK23" s="241"/>
      <c r="AL23" s="240"/>
      <c r="AM23" s="241"/>
      <c r="AN23" s="240"/>
      <c r="AO23" s="241"/>
      <c r="AP23" s="240"/>
      <c r="AQ23" s="241"/>
      <c r="AR23" s="240"/>
      <c r="AS23" s="241"/>
      <c r="AT23" s="240"/>
      <c r="AU23" s="241"/>
      <c r="AV23" s="240"/>
      <c r="AW23" s="241"/>
      <c r="AX23" s="240"/>
      <c r="AY23" s="241"/>
      <c r="AZ23" s="123"/>
      <c r="BA23" s="122"/>
      <c r="BB23" s="123"/>
      <c r="BC23" s="122"/>
      <c r="BD23" s="123"/>
      <c r="BE23" s="122"/>
      <c r="BF23" s="123"/>
      <c r="BG23" s="122"/>
      <c r="BH23" s="123"/>
      <c r="BI23" s="121"/>
      <c r="BJ23" s="119"/>
      <c r="BK23" s="120"/>
      <c r="BL23" s="121"/>
      <c r="BM23" s="122"/>
      <c r="BN23" s="123"/>
      <c r="BO23" s="124"/>
      <c r="BP23" s="476" t="s">
        <v>104</v>
      </c>
      <c r="BQ23" s="477"/>
    </row>
    <row r="24" spans="1:69" s="1" customFormat="1" ht="12.75">
      <c r="A24" s="674" t="s">
        <v>79</v>
      </c>
      <c r="B24" s="675"/>
      <c r="C24" s="675"/>
      <c r="D24" s="675"/>
      <c r="E24" s="675"/>
      <c r="F24" s="675"/>
      <c r="G24" s="675"/>
      <c r="H24" s="675"/>
      <c r="I24" s="675"/>
      <c r="J24" s="675"/>
      <c r="K24" s="675"/>
      <c r="L24" s="675"/>
      <c r="M24" s="676"/>
      <c r="N24" s="571" t="s">
        <v>94</v>
      </c>
      <c r="O24" s="443"/>
      <c r="P24" s="442" t="s">
        <v>94</v>
      </c>
      <c r="Q24" s="443"/>
      <c r="R24" s="442" t="s">
        <v>94</v>
      </c>
      <c r="S24" s="443"/>
      <c r="T24" s="442" t="s">
        <v>94</v>
      </c>
      <c r="U24" s="443"/>
      <c r="V24" s="442" t="s">
        <v>94</v>
      </c>
      <c r="W24" s="443"/>
      <c r="X24" s="442" t="s">
        <v>94</v>
      </c>
      <c r="Y24" s="443"/>
      <c r="Z24" s="442" t="s">
        <v>94</v>
      </c>
      <c r="AA24" s="443"/>
      <c r="AB24" s="442" t="s">
        <v>94</v>
      </c>
      <c r="AC24" s="443"/>
      <c r="AD24" s="442" t="s">
        <v>94</v>
      </c>
      <c r="AE24" s="443"/>
      <c r="AF24" s="442" t="s">
        <v>94</v>
      </c>
      <c r="AG24" s="443"/>
      <c r="AH24" s="442" t="s">
        <v>94</v>
      </c>
      <c r="AI24" s="443"/>
      <c r="AJ24" s="442" t="s">
        <v>94</v>
      </c>
      <c r="AK24" s="443"/>
      <c r="AL24" s="442" t="s">
        <v>94</v>
      </c>
      <c r="AM24" s="443"/>
      <c r="AN24" s="442" t="s">
        <v>94</v>
      </c>
      <c r="AO24" s="443"/>
      <c r="AP24" s="466"/>
      <c r="AQ24" s="467"/>
      <c r="AR24" s="466"/>
      <c r="AS24" s="467"/>
      <c r="AT24" s="126"/>
      <c r="AU24" s="128"/>
      <c r="AV24" s="126"/>
      <c r="AW24" s="128"/>
      <c r="AX24" s="126"/>
      <c r="AY24" s="128"/>
      <c r="AZ24" s="126"/>
      <c r="BA24" s="128"/>
      <c r="BB24" s="126"/>
      <c r="BC24" s="128"/>
      <c r="BD24" s="126"/>
      <c r="BE24" s="128"/>
      <c r="BF24" s="126"/>
      <c r="BG24" s="128"/>
      <c r="BH24" s="126"/>
      <c r="BI24" s="128"/>
      <c r="BJ24" s="126"/>
      <c r="BK24" s="127"/>
      <c r="BL24" s="128"/>
      <c r="BM24" s="128"/>
      <c r="BN24" s="126"/>
      <c r="BO24" s="129"/>
      <c r="BP24" s="475" t="s">
        <v>100</v>
      </c>
      <c r="BQ24" s="545"/>
    </row>
    <row r="25" spans="1:69" s="1" customFormat="1" ht="12.75">
      <c r="A25" s="674" t="s">
        <v>88</v>
      </c>
      <c r="B25" s="675"/>
      <c r="C25" s="675"/>
      <c r="D25" s="675"/>
      <c r="E25" s="675"/>
      <c r="F25" s="675"/>
      <c r="G25" s="675"/>
      <c r="H25" s="675"/>
      <c r="I25" s="675"/>
      <c r="J25" s="675"/>
      <c r="K25" s="675"/>
      <c r="L25" s="675"/>
      <c r="M25" s="676"/>
      <c r="N25" s="571" t="s">
        <v>94</v>
      </c>
      <c r="O25" s="443"/>
      <c r="P25" s="442" t="s">
        <v>94</v>
      </c>
      <c r="Q25" s="443"/>
      <c r="R25" s="442" t="s">
        <v>94</v>
      </c>
      <c r="S25" s="443"/>
      <c r="T25" s="442" t="s">
        <v>94</v>
      </c>
      <c r="U25" s="443"/>
      <c r="V25" s="442" t="s">
        <v>94</v>
      </c>
      <c r="W25" s="443"/>
      <c r="X25" s="442" t="s">
        <v>94</v>
      </c>
      <c r="Y25" s="443"/>
      <c r="Z25" s="442" t="s">
        <v>94</v>
      </c>
      <c r="AA25" s="443"/>
      <c r="AB25" s="442" t="s">
        <v>94</v>
      </c>
      <c r="AC25" s="443"/>
      <c r="AD25" s="442" t="s">
        <v>94</v>
      </c>
      <c r="AE25" s="443"/>
      <c r="AF25" s="442" t="s">
        <v>94</v>
      </c>
      <c r="AG25" s="443"/>
      <c r="AH25" s="442" t="s">
        <v>94</v>
      </c>
      <c r="AI25" s="443"/>
      <c r="AJ25" s="442" t="s">
        <v>94</v>
      </c>
      <c r="AK25" s="443"/>
      <c r="AL25" s="442" t="s">
        <v>94</v>
      </c>
      <c r="AM25" s="443"/>
      <c r="AN25" s="442" t="s">
        <v>94</v>
      </c>
      <c r="AO25" s="443"/>
      <c r="AP25" s="442" t="s">
        <v>94</v>
      </c>
      <c r="AQ25" s="443"/>
      <c r="AR25" s="442" t="s">
        <v>94</v>
      </c>
      <c r="AS25" s="443"/>
      <c r="AT25" s="442" t="s">
        <v>94</v>
      </c>
      <c r="AU25" s="443"/>
      <c r="AV25" s="442" t="s">
        <v>94</v>
      </c>
      <c r="AW25" s="443"/>
      <c r="AX25" s="442" t="s">
        <v>94</v>
      </c>
      <c r="AY25" s="443"/>
      <c r="AZ25" s="442" t="s">
        <v>94</v>
      </c>
      <c r="BA25" s="443"/>
      <c r="BB25" s="442" t="s">
        <v>94</v>
      </c>
      <c r="BC25" s="443"/>
      <c r="BD25" s="442" t="s">
        <v>94</v>
      </c>
      <c r="BE25" s="443"/>
      <c r="BF25" s="442" t="s">
        <v>94</v>
      </c>
      <c r="BG25" s="443"/>
      <c r="BH25" s="442" t="s">
        <v>94</v>
      </c>
      <c r="BI25" s="443"/>
      <c r="BJ25" s="126"/>
      <c r="BK25" s="127"/>
      <c r="BL25" s="128"/>
      <c r="BM25" s="128"/>
      <c r="BN25" s="126"/>
      <c r="BO25" s="129"/>
      <c r="BP25" s="661" t="s">
        <v>96</v>
      </c>
      <c r="BQ25" s="662"/>
    </row>
    <row r="26" spans="1:69" s="1" customFormat="1" ht="12.75">
      <c r="A26" s="674" t="s">
        <v>90</v>
      </c>
      <c r="B26" s="675"/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676"/>
      <c r="N26" s="571" t="s">
        <v>94</v>
      </c>
      <c r="O26" s="443"/>
      <c r="P26" s="442" t="s">
        <v>94</v>
      </c>
      <c r="Q26" s="443"/>
      <c r="R26" s="442" t="s">
        <v>94</v>
      </c>
      <c r="S26" s="443"/>
      <c r="T26" s="442" t="s">
        <v>94</v>
      </c>
      <c r="U26" s="443"/>
      <c r="V26" s="442" t="s">
        <v>94</v>
      </c>
      <c r="W26" s="443"/>
      <c r="X26" s="442" t="s">
        <v>94</v>
      </c>
      <c r="Y26" s="443"/>
      <c r="Z26" s="442" t="s">
        <v>94</v>
      </c>
      <c r="AA26" s="443"/>
      <c r="AB26" s="442" t="s">
        <v>94</v>
      </c>
      <c r="AC26" s="443"/>
      <c r="AD26" s="442" t="s">
        <v>94</v>
      </c>
      <c r="AE26" s="443"/>
      <c r="AF26" s="442" t="s">
        <v>94</v>
      </c>
      <c r="AG26" s="443"/>
      <c r="AH26" s="442" t="s">
        <v>94</v>
      </c>
      <c r="AI26" s="443"/>
      <c r="AJ26" s="442" t="s">
        <v>94</v>
      </c>
      <c r="AK26" s="443"/>
      <c r="AL26" s="442" t="s">
        <v>94</v>
      </c>
      <c r="AM26" s="443"/>
      <c r="AN26" s="442" t="s">
        <v>94</v>
      </c>
      <c r="AO26" s="443"/>
      <c r="AP26" s="466"/>
      <c r="AQ26" s="467"/>
      <c r="AR26" s="466"/>
      <c r="AS26" s="467"/>
      <c r="AT26" s="466"/>
      <c r="AU26" s="467"/>
      <c r="AV26" s="466"/>
      <c r="AW26" s="467"/>
      <c r="AX26" s="126"/>
      <c r="AY26" s="128"/>
      <c r="AZ26" s="126"/>
      <c r="BA26" s="128"/>
      <c r="BB26" s="126"/>
      <c r="BC26" s="128"/>
      <c r="BD26" s="126"/>
      <c r="BE26" s="128"/>
      <c r="BF26" s="126"/>
      <c r="BG26" s="128"/>
      <c r="BH26" s="126"/>
      <c r="BI26" s="128"/>
      <c r="BJ26" s="126"/>
      <c r="BK26" s="127"/>
      <c r="BL26" s="128"/>
      <c r="BM26" s="128"/>
      <c r="BN26" s="126"/>
      <c r="BO26" s="129"/>
      <c r="BP26" s="475" t="s">
        <v>97</v>
      </c>
      <c r="BQ26" s="545"/>
    </row>
    <row r="27" spans="1:69" s="1" customFormat="1" ht="12.75">
      <c r="A27" s="674" t="s">
        <v>74</v>
      </c>
      <c r="B27" s="675"/>
      <c r="C27" s="675"/>
      <c r="D27" s="675"/>
      <c r="E27" s="675"/>
      <c r="F27" s="675"/>
      <c r="G27" s="675"/>
      <c r="H27" s="675"/>
      <c r="I27" s="675"/>
      <c r="J27" s="675"/>
      <c r="K27" s="675"/>
      <c r="L27" s="675"/>
      <c r="M27" s="676"/>
      <c r="N27" s="571" t="s">
        <v>94</v>
      </c>
      <c r="O27" s="443"/>
      <c r="P27" s="442" t="s">
        <v>94</v>
      </c>
      <c r="Q27" s="443"/>
      <c r="R27" s="442" t="s">
        <v>94</v>
      </c>
      <c r="S27" s="443"/>
      <c r="T27" s="442" t="s">
        <v>94</v>
      </c>
      <c r="U27" s="443"/>
      <c r="V27" s="442" t="s">
        <v>94</v>
      </c>
      <c r="W27" s="443"/>
      <c r="X27" s="442" t="s">
        <v>94</v>
      </c>
      <c r="Y27" s="443"/>
      <c r="Z27" s="442" t="s">
        <v>94</v>
      </c>
      <c r="AA27" s="443"/>
      <c r="AB27" s="442" t="s">
        <v>94</v>
      </c>
      <c r="AC27" s="443"/>
      <c r="AD27" s="442" t="s">
        <v>94</v>
      </c>
      <c r="AE27" s="443"/>
      <c r="AF27" s="442" t="s">
        <v>94</v>
      </c>
      <c r="AG27" s="443"/>
      <c r="AH27" s="442" t="s">
        <v>94</v>
      </c>
      <c r="AI27" s="443"/>
      <c r="AJ27" s="442" t="s">
        <v>94</v>
      </c>
      <c r="AK27" s="443"/>
      <c r="AL27" s="442" t="s">
        <v>94</v>
      </c>
      <c r="AM27" s="443"/>
      <c r="AN27" s="466"/>
      <c r="AO27" s="467"/>
      <c r="AP27" s="466"/>
      <c r="AQ27" s="467"/>
      <c r="AR27" s="466"/>
      <c r="AS27" s="467"/>
      <c r="AT27" s="466"/>
      <c r="AU27" s="467"/>
      <c r="AV27" s="466"/>
      <c r="AW27" s="467"/>
      <c r="AX27" s="126"/>
      <c r="AY27" s="128"/>
      <c r="AZ27" s="126"/>
      <c r="BA27" s="128"/>
      <c r="BB27" s="126"/>
      <c r="BC27" s="128"/>
      <c r="BD27" s="126"/>
      <c r="BE27" s="128"/>
      <c r="BF27" s="126"/>
      <c r="BG27" s="128"/>
      <c r="BH27" s="126"/>
      <c r="BI27" s="128"/>
      <c r="BJ27" s="126"/>
      <c r="BK27" s="127"/>
      <c r="BL27" s="128"/>
      <c r="BM27" s="128"/>
      <c r="BN27" s="126"/>
      <c r="BO27" s="129"/>
      <c r="BP27" s="661" t="s">
        <v>101</v>
      </c>
      <c r="BQ27" s="662"/>
    </row>
    <row r="28" spans="1:69" s="1" customFormat="1" ht="12.75">
      <c r="A28" s="674" t="s">
        <v>62</v>
      </c>
      <c r="B28" s="675"/>
      <c r="C28" s="675"/>
      <c r="D28" s="675"/>
      <c r="E28" s="675"/>
      <c r="F28" s="675"/>
      <c r="G28" s="675"/>
      <c r="H28" s="675"/>
      <c r="I28" s="675"/>
      <c r="J28" s="675"/>
      <c r="K28" s="675"/>
      <c r="L28" s="675"/>
      <c r="M28" s="676"/>
      <c r="N28" s="571" t="s">
        <v>94</v>
      </c>
      <c r="O28" s="443"/>
      <c r="P28" s="442" t="s">
        <v>94</v>
      </c>
      <c r="Q28" s="443"/>
      <c r="R28" s="442" t="s">
        <v>94</v>
      </c>
      <c r="S28" s="443"/>
      <c r="T28" s="466"/>
      <c r="U28" s="467"/>
      <c r="V28" s="171"/>
      <c r="W28" s="172"/>
      <c r="X28" s="173"/>
      <c r="Y28" s="174"/>
      <c r="Z28" s="663"/>
      <c r="AA28" s="664"/>
      <c r="AB28" s="663"/>
      <c r="AC28" s="664"/>
      <c r="AD28" s="663"/>
      <c r="AE28" s="664"/>
      <c r="AF28" s="663"/>
      <c r="AG28" s="664"/>
      <c r="AH28" s="159"/>
      <c r="AI28" s="160"/>
      <c r="AJ28" s="663"/>
      <c r="AK28" s="664"/>
      <c r="AL28" s="159"/>
      <c r="AM28" s="160"/>
      <c r="AN28" s="663"/>
      <c r="AO28" s="664"/>
      <c r="AP28" s="159"/>
      <c r="AQ28" s="166"/>
      <c r="AR28" s="663"/>
      <c r="AS28" s="664"/>
      <c r="AT28" s="159"/>
      <c r="AU28" s="160"/>
      <c r="AV28" s="663"/>
      <c r="AW28" s="664"/>
      <c r="AX28" s="159"/>
      <c r="AY28" s="160"/>
      <c r="AZ28" s="663"/>
      <c r="BA28" s="664"/>
      <c r="BB28" s="159"/>
      <c r="BC28" s="160"/>
      <c r="BD28" s="663"/>
      <c r="BE28" s="664"/>
      <c r="BF28" s="126"/>
      <c r="BG28" s="128"/>
      <c r="BH28" s="126"/>
      <c r="BI28" s="128"/>
      <c r="BJ28" s="126"/>
      <c r="BK28" s="127"/>
      <c r="BL28" s="128"/>
      <c r="BM28" s="128"/>
      <c r="BN28" s="126"/>
      <c r="BO28" s="129"/>
      <c r="BP28" s="475" t="s">
        <v>103</v>
      </c>
      <c r="BQ28" s="545"/>
    </row>
    <row r="29" spans="1:69" s="1" customFormat="1" ht="12.75">
      <c r="A29" s="674" t="s">
        <v>115</v>
      </c>
      <c r="B29" s="675"/>
      <c r="C29" s="675"/>
      <c r="D29" s="675"/>
      <c r="E29" s="675"/>
      <c r="F29" s="675"/>
      <c r="G29" s="675"/>
      <c r="H29" s="675"/>
      <c r="I29" s="675"/>
      <c r="J29" s="675"/>
      <c r="K29" s="675"/>
      <c r="L29" s="675"/>
      <c r="M29" s="676"/>
      <c r="N29" s="571" t="s">
        <v>94</v>
      </c>
      <c r="O29" s="443"/>
      <c r="P29" s="442" t="s">
        <v>94</v>
      </c>
      <c r="Q29" s="443"/>
      <c r="R29" s="442" t="s">
        <v>94</v>
      </c>
      <c r="S29" s="443"/>
      <c r="T29" s="442" t="s">
        <v>94</v>
      </c>
      <c r="U29" s="443"/>
      <c r="V29" s="442" t="s">
        <v>94</v>
      </c>
      <c r="W29" s="443"/>
      <c r="X29" s="442" t="s">
        <v>94</v>
      </c>
      <c r="Y29" s="443"/>
      <c r="Z29" s="442" t="s">
        <v>94</v>
      </c>
      <c r="AA29" s="443"/>
      <c r="AB29" s="442" t="s">
        <v>94</v>
      </c>
      <c r="AC29" s="443"/>
      <c r="AD29" s="442" t="s">
        <v>94</v>
      </c>
      <c r="AE29" s="443"/>
      <c r="AF29" s="442" t="s">
        <v>94</v>
      </c>
      <c r="AG29" s="443"/>
      <c r="AH29" s="442" t="s">
        <v>94</v>
      </c>
      <c r="AI29" s="443"/>
      <c r="AJ29" s="442" t="s">
        <v>94</v>
      </c>
      <c r="AK29" s="443"/>
      <c r="AL29" s="442" t="s">
        <v>94</v>
      </c>
      <c r="AM29" s="443"/>
      <c r="AN29" s="442" t="s">
        <v>94</v>
      </c>
      <c r="AO29" s="443"/>
      <c r="AP29" s="442" t="s">
        <v>94</v>
      </c>
      <c r="AQ29" s="443"/>
      <c r="AR29" s="442" t="s">
        <v>94</v>
      </c>
      <c r="AS29" s="443"/>
      <c r="AT29" s="442" t="s">
        <v>94</v>
      </c>
      <c r="AU29" s="443"/>
      <c r="AV29" s="442" t="s">
        <v>94</v>
      </c>
      <c r="AW29" s="443"/>
      <c r="AX29" s="442" t="s">
        <v>94</v>
      </c>
      <c r="AY29" s="443"/>
      <c r="AZ29" s="442" t="s">
        <v>94</v>
      </c>
      <c r="BA29" s="443"/>
      <c r="BB29" s="442" t="s">
        <v>94</v>
      </c>
      <c r="BC29" s="443"/>
      <c r="BD29" s="442" t="s">
        <v>94</v>
      </c>
      <c r="BE29" s="443"/>
      <c r="BF29" s="442" t="s">
        <v>94</v>
      </c>
      <c r="BG29" s="443"/>
      <c r="BH29" s="442" t="s">
        <v>94</v>
      </c>
      <c r="BI29" s="443"/>
      <c r="BJ29" s="442" t="s">
        <v>94</v>
      </c>
      <c r="BK29" s="443"/>
      <c r="BL29" s="466"/>
      <c r="BM29" s="467"/>
      <c r="BN29" s="466"/>
      <c r="BO29" s="577"/>
      <c r="BP29" s="661" t="s">
        <v>95</v>
      </c>
      <c r="BQ29" s="662"/>
    </row>
    <row r="30" spans="1:69" s="1" customFormat="1" ht="12.75">
      <c r="A30" s="674" t="s">
        <v>77</v>
      </c>
      <c r="B30" s="675"/>
      <c r="C30" s="675"/>
      <c r="D30" s="675"/>
      <c r="E30" s="675"/>
      <c r="F30" s="675"/>
      <c r="G30" s="675"/>
      <c r="H30" s="675"/>
      <c r="I30" s="675"/>
      <c r="J30" s="675"/>
      <c r="K30" s="675"/>
      <c r="L30" s="675"/>
      <c r="M30" s="676"/>
      <c r="N30" s="571" t="s">
        <v>94</v>
      </c>
      <c r="O30" s="443"/>
      <c r="P30" s="442" t="s">
        <v>94</v>
      </c>
      <c r="Q30" s="443"/>
      <c r="R30" s="442" t="s">
        <v>94</v>
      </c>
      <c r="S30" s="443"/>
      <c r="T30" s="442" t="s">
        <v>94</v>
      </c>
      <c r="U30" s="443"/>
      <c r="V30" s="442" t="s">
        <v>94</v>
      </c>
      <c r="W30" s="443"/>
      <c r="X30" s="442" t="s">
        <v>94</v>
      </c>
      <c r="Y30" s="443"/>
      <c r="Z30" s="442" t="s">
        <v>94</v>
      </c>
      <c r="AA30" s="443"/>
      <c r="AB30" s="442" t="s">
        <v>94</v>
      </c>
      <c r="AC30" s="443"/>
      <c r="AD30" s="442" t="s">
        <v>94</v>
      </c>
      <c r="AE30" s="443"/>
      <c r="AF30" s="466"/>
      <c r="AG30" s="467"/>
      <c r="AH30" s="466"/>
      <c r="AI30" s="467"/>
      <c r="AJ30" s="466"/>
      <c r="AK30" s="467"/>
      <c r="AL30" s="466"/>
      <c r="AM30" s="467"/>
      <c r="AN30" s="466"/>
      <c r="AO30" s="467"/>
      <c r="AP30" s="466"/>
      <c r="AQ30" s="467"/>
      <c r="AR30" s="466"/>
      <c r="AS30" s="467"/>
      <c r="AT30" s="466"/>
      <c r="AU30" s="467"/>
      <c r="AV30" s="466"/>
      <c r="AW30" s="467"/>
      <c r="AX30" s="466"/>
      <c r="AY30" s="467"/>
      <c r="AZ30" s="466"/>
      <c r="BA30" s="467"/>
      <c r="BB30" s="466"/>
      <c r="BC30" s="467"/>
      <c r="BD30" s="466"/>
      <c r="BE30" s="467"/>
      <c r="BF30" s="466"/>
      <c r="BG30" s="467"/>
      <c r="BH30" s="466"/>
      <c r="BI30" s="467"/>
      <c r="BJ30" s="466"/>
      <c r="BK30" s="467"/>
      <c r="BL30" s="128"/>
      <c r="BM30" s="128"/>
      <c r="BN30" s="126"/>
      <c r="BO30" s="129"/>
      <c r="BP30" s="475" t="s">
        <v>102</v>
      </c>
      <c r="BQ30" s="545"/>
    </row>
    <row r="31" spans="1:69" s="1" customFormat="1" ht="12.75">
      <c r="A31" s="674" t="s">
        <v>114</v>
      </c>
      <c r="B31" s="675"/>
      <c r="C31" s="675"/>
      <c r="D31" s="675"/>
      <c r="E31" s="675"/>
      <c r="F31" s="675"/>
      <c r="G31" s="675"/>
      <c r="H31" s="675"/>
      <c r="I31" s="675"/>
      <c r="J31" s="675"/>
      <c r="K31" s="675"/>
      <c r="L31" s="675"/>
      <c r="M31" s="676"/>
      <c r="N31" s="571" t="s">
        <v>94</v>
      </c>
      <c r="O31" s="443"/>
      <c r="P31" s="442" t="s">
        <v>94</v>
      </c>
      <c r="Q31" s="443"/>
      <c r="R31" s="442" t="s">
        <v>94</v>
      </c>
      <c r="S31" s="443"/>
      <c r="T31" s="442" t="s">
        <v>94</v>
      </c>
      <c r="U31" s="443"/>
      <c r="V31" s="442" t="s">
        <v>94</v>
      </c>
      <c r="W31" s="443"/>
      <c r="X31" s="442" t="s">
        <v>94</v>
      </c>
      <c r="Y31" s="443"/>
      <c r="Z31" s="442" t="s">
        <v>94</v>
      </c>
      <c r="AA31" s="443"/>
      <c r="AB31" s="442" t="s">
        <v>94</v>
      </c>
      <c r="AC31" s="443"/>
      <c r="AD31" s="442" t="s">
        <v>94</v>
      </c>
      <c r="AE31" s="443"/>
      <c r="AF31" s="442" t="s">
        <v>94</v>
      </c>
      <c r="AG31" s="443"/>
      <c r="AH31" s="442" t="s">
        <v>94</v>
      </c>
      <c r="AI31" s="443"/>
      <c r="AJ31" s="442" t="s">
        <v>94</v>
      </c>
      <c r="AK31" s="443"/>
      <c r="AL31" s="442" t="s">
        <v>94</v>
      </c>
      <c r="AM31" s="443"/>
      <c r="AN31" s="442" t="s">
        <v>94</v>
      </c>
      <c r="AO31" s="443"/>
      <c r="AP31" s="466"/>
      <c r="AQ31" s="467"/>
      <c r="AR31" s="466"/>
      <c r="AS31" s="467"/>
      <c r="AT31" s="466"/>
      <c r="AU31" s="467"/>
      <c r="AV31" s="466"/>
      <c r="AW31" s="467"/>
      <c r="AX31" s="466"/>
      <c r="AY31" s="467"/>
      <c r="AZ31" s="466"/>
      <c r="BA31" s="467"/>
      <c r="BB31" s="126"/>
      <c r="BC31" s="128"/>
      <c r="BD31" s="126"/>
      <c r="BE31" s="128"/>
      <c r="BF31" s="126"/>
      <c r="BG31" s="128"/>
      <c r="BH31" s="126"/>
      <c r="BI31" s="128"/>
      <c r="BJ31" s="126"/>
      <c r="BK31" s="127"/>
      <c r="BL31" s="128"/>
      <c r="BM31" s="128"/>
      <c r="BN31" s="126"/>
      <c r="BO31" s="129"/>
      <c r="BP31" s="661" t="s">
        <v>99</v>
      </c>
      <c r="BQ31" s="662"/>
    </row>
    <row r="32" spans="1:69" s="1" customFormat="1" ht="13.5" thickBot="1">
      <c r="A32" s="677" t="s">
        <v>89</v>
      </c>
      <c r="B32" s="678"/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9"/>
      <c r="N32" s="585" t="s">
        <v>94</v>
      </c>
      <c r="O32" s="518"/>
      <c r="P32" s="517" t="s">
        <v>94</v>
      </c>
      <c r="Q32" s="518"/>
      <c r="R32" s="517" t="s">
        <v>94</v>
      </c>
      <c r="S32" s="518"/>
      <c r="T32" s="517" t="s">
        <v>94</v>
      </c>
      <c r="U32" s="518"/>
      <c r="V32" s="517" t="s">
        <v>94</v>
      </c>
      <c r="W32" s="518"/>
      <c r="X32" s="517" t="s">
        <v>94</v>
      </c>
      <c r="Y32" s="518"/>
      <c r="Z32" s="517" t="s">
        <v>94</v>
      </c>
      <c r="AA32" s="518"/>
      <c r="AB32" s="517" t="s">
        <v>94</v>
      </c>
      <c r="AC32" s="518"/>
      <c r="AD32" s="517" t="s">
        <v>94</v>
      </c>
      <c r="AE32" s="518"/>
      <c r="AF32" s="517" t="s">
        <v>94</v>
      </c>
      <c r="AG32" s="518"/>
      <c r="AH32" s="517" t="s">
        <v>94</v>
      </c>
      <c r="AI32" s="518"/>
      <c r="AJ32" s="517" t="s">
        <v>94</v>
      </c>
      <c r="AK32" s="518"/>
      <c r="AL32" s="517" t="s">
        <v>94</v>
      </c>
      <c r="AM32" s="518"/>
      <c r="AN32" s="517" t="s">
        <v>94</v>
      </c>
      <c r="AO32" s="518"/>
      <c r="AP32" s="522"/>
      <c r="AQ32" s="523"/>
      <c r="AR32" s="522"/>
      <c r="AS32" s="523"/>
      <c r="AT32" s="522"/>
      <c r="AU32" s="523"/>
      <c r="AV32" s="522"/>
      <c r="AW32" s="523"/>
      <c r="AX32" s="522"/>
      <c r="AY32" s="523"/>
      <c r="AZ32" s="522"/>
      <c r="BA32" s="523"/>
      <c r="BB32" s="522"/>
      <c r="BC32" s="523"/>
      <c r="BD32" s="150"/>
      <c r="BE32" s="149"/>
      <c r="BF32" s="162"/>
      <c r="BG32" s="163"/>
      <c r="BH32" s="162"/>
      <c r="BI32" s="163"/>
      <c r="BJ32" s="162"/>
      <c r="BK32" s="164"/>
      <c r="BL32" s="149"/>
      <c r="BM32" s="149"/>
      <c r="BN32" s="150"/>
      <c r="BO32" s="151"/>
      <c r="BP32" s="287" t="s">
        <v>98</v>
      </c>
      <c r="BQ32" s="562"/>
    </row>
    <row r="33" spans="1:67" s="1" customFormat="1" ht="14.25" thickBot="1" thickTop="1">
      <c r="A33" s="5"/>
      <c r="N33" s="187">
        <v>27</v>
      </c>
      <c r="O33" s="186"/>
      <c r="P33" s="185">
        <v>26</v>
      </c>
      <c r="Q33" s="186"/>
      <c r="R33" s="185">
        <v>25</v>
      </c>
      <c r="S33" s="186"/>
      <c r="T33" s="185">
        <v>24</v>
      </c>
      <c r="U33" s="186"/>
      <c r="V33" s="185">
        <v>23</v>
      </c>
      <c r="W33" s="186"/>
      <c r="X33" s="185">
        <v>22</v>
      </c>
      <c r="Y33" s="186"/>
      <c r="Z33" s="185">
        <v>21</v>
      </c>
      <c r="AA33" s="186"/>
      <c r="AB33" s="185">
        <v>20</v>
      </c>
      <c r="AC33" s="186"/>
      <c r="AD33" s="185">
        <v>19</v>
      </c>
      <c r="AE33" s="186"/>
      <c r="AF33" s="185">
        <v>18</v>
      </c>
      <c r="AG33" s="186"/>
      <c r="AH33" s="185">
        <v>17</v>
      </c>
      <c r="AI33" s="186"/>
      <c r="AJ33" s="185">
        <v>16</v>
      </c>
      <c r="AK33" s="186"/>
      <c r="AL33" s="185">
        <v>15</v>
      </c>
      <c r="AM33" s="186"/>
      <c r="AN33" s="185">
        <v>14</v>
      </c>
      <c r="AO33" s="186"/>
      <c r="AP33" s="185">
        <v>13</v>
      </c>
      <c r="AQ33" s="186"/>
      <c r="AR33" s="185">
        <v>12</v>
      </c>
      <c r="AS33" s="186"/>
      <c r="AT33" s="185">
        <v>11</v>
      </c>
      <c r="AU33" s="186"/>
      <c r="AV33" s="185">
        <v>10</v>
      </c>
      <c r="AW33" s="186"/>
      <c r="AX33" s="185">
        <v>9</v>
      </c>
      <c r="AY33" s="186"/>
      <c r="AZ33" s="185">
        <v>8</v>
      </c>
      <c r="BA33" s="186"/>
      <c r="BB33" s="185">
        <v>7</v>
      </c>
      <c r="BC33" s="186"/>
      <c r="BD33" s="185">
        <v>6</v>
      </c>
      <c r="BE33" s="186"/>
      <c r="BF33" s="185">
        <v>5</v>
      </c>
      <c r="BG33" s="186"/>
      <c r="BH33" s="185">
        <v>4</v>
      </c>
      <c r="BI33" s="480"/>
      <c r="BJ33" s="185">
        <v>3</v>
      </c>
      <c r="BK33" s="186"/>
      <c r="BL33" s="480">
        <v>2</v>
      </c>
      <c r="BM33" s="186"/>
      <c r="BN33" s="185">
        <v>1</v>
      </c>
      <c r="BO33" s="410"/>
    </row>
    <row r="34" spans="1:67" s="1" customFormat="1" ht="14.25" thickBot="1" thickTop="1">
      <c r="A34" s="5"/>
      <c r="BD34" s="228" t="s">
        <v>107</v>
      </c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</row>
    <row r="35" spans="1:58" s="1" customFormat="1" ht="18" thickBot="1" thickTop="1">
      <c r="A35" s="74" t="s">
        <v>6</v>
      </c>
      <c r="AR35" s="248" t="s">
        <v>9</v>
      </c>
      <c r="AS35" s="249"/>
      <c r="AT35" s="249"/>
      <c r="AU35" s="249"/>
      <c r="AV35" s="250"/>
      <c r="AW35" s="248" t="s">
        <v>10</v>
      </c>
      <c r="AX35" s="249"/>
      <c r="AY35" s="249"/>
      <c r="AZ35" s="249"/>
      <c r="BA35" s="250"/>
      <c r="BB35" s="248" t="s">
        <v>11</v>
      </c>
      <c r="BC35" s="249"/>
      <c r="BD35" s="249"/>
      <c r="BE35" s="249"/>
      <c r="BF35" s="250"/>
    </row>
    <row r="36" spans="1:58" s="1" customFormat="1" ht="13.5" thickTop="1">
      <c r="A36" s="360" t="s">
        <v>42</v>
      </c>
      <c r="B36" s="361"/>
      <c r="C36" s="362"/>
      <c r="D36" s="363" t="s">
        <v>43</v>
      </c>
      <c r="E36" s="364"/>
      <c r="F36" s="364"/>
      <c r="G36" s="365"/>
      <c r="H36" s="665" t="s">
        <v>128</v>
      </c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7"/>
      <c r="X36" s="10" t="s">
        <v>5</v>
      </c>
      <c r="Y36" s="363" t="s">
        <v>44</v>
      </c>
      <c r="Z36" s="364"/>
      <c r="AA36" s="364"/>
      <c r="AB36" s="365"/>
      <c r="AC36" s="366" t="s">
        <v>77</v>
      </c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9"/>
      <c r="AR36" s="524">
        <v>8</v>
      </c>
      <c r="AS36" s="328"/>
      <c r="AT36" s="8" t="s">
        <v>5</v>
      </c>
      <c r="AU36" s="328">
        <v>4</v>
      </c>
      <c r="AV36" s="525"/>
      <c r="AW36" s="524">
        <v>7</v>
      </c>
      <c r="AX36" s="328"/>
      <c r="AY36" s="8" t="s">
        <v>5</v>
      </c>
      <c r="AZ36" s="328">
        <v>0</v>
      </c>
      <c r="BA36" s="525"/>
      <c r="BB36" s="524" t="s">
        <v>130</v>
      </c>
      <c r="BC36" s="328"/>
      <c r="BD36" s="3" t="s">
        <v>5</v>
      </c>
      <c r="BE36" s="328" t="s">
        <v>130</v>
      </c>
      <c r="BF36" s="525"/>
    </row>
    <row r="37" spans="1:58" s="1" customFormat="1" ht="12.75">
      <c r="A37" s="526" t="s">
        <v>45</v>
      </c>
      <c r="B37" s="527"/>
      <c r="C37" s="528"/>
      <c r="D37" s="529" t="s">
        <v>46</v>
      </c>
      <c r="E37" s="530"/>
      <c r="F37" s="530"/>
      <c r="G37" s="531"/>
      <c r="H37" s="532" t="s">
        <v>88</v>
      </c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4"/>
      <c r="X37" s="14" t="s">
        <v>5</v>
      </c>
      <c r="Y37" s="529" t="s">
        <v>47</v>
      </c>
      <c r="Z37" s="530"/>
      <c r="AA37" s="530"/>
      <c r="AB37" s="531"/>
      <c r="AC37" s="532" t="s">
        <v>61</v>
      </c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  <c r="AN37" s="533"/>
      <c r="AO37" s="533"/>
      <c r="AP37" s="533"/>
      <c r="AQ37" s="535"/>
      <c r="AR37" s="536">
        <v>6</v>
      </c>
      <c r="AS37" s="453"/>
      <c r="AT37" s="13" t="s">
        <v>5</v>
      </c>
      <c r="AU37" s="453">
        <v>3</v>
      </c>
      <c r="AV37" s="537"/>
      <c r="AW37" s="536">
        <v>8</v>
      </c>
      <c r="AX37" s="453"/>
      <c r="AY37" s="13" t="s">
        <v>5</v>
      </c>
      <c r="AZ37" s="453">
        <v>5</v>
      </c>
      <c r="BA37" s="537"/>
      <c r="BB37" s="536" t="s">
        <v>130</v>
      </c>
      <c r="BC37" s="453"/>
      <c r="BD37" s="70" t="s">
        <v>5</v>
      </c>
      <c r="BE37" s="453" t="s">
        <v>130</v>
      </c>
      <c r="BF37" s="537"/>
    </row>
    <row r="38" spans="1:58" s="1" customFormat="1" ht="12.75">
      <c r="A38" s="526" t="s">
        <v>19</v>
      </c>
      <c r="B38" s="527"/>
      <c r="C38" s="528"/>
      <c r="D38" s="529" t="s">
        <v>48</v>
      </c>
      <c r="E38" s="530"/>
      <c r="F38" s="530"/>
      <c r="G38" s="531"/>
      <c r="H38" s="532" t="s">
        <v>90</v>
      </c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4"/>
      <c r="X38" s="15" t="s">
        <v>5</v>
      </c>
      <c r="Y38" s="529" t="s">
        <v>49</v>
      </c>
      <c r="Z38" s="530"/>
      <c r="AA38" s="530"/>
      <c r="AB38" s="531"/>
      <c r="AC38" s="532" t="s">
        <v>79</v>
      </c>
      <c r="AD38" s="533"/>
      <c r="AE38" s="533"/>
      <c r="AF38" s="533"/>
      <c r="AG38" s="533"/>
      <c r="AH38" s="533"/>
      <c r="AI38" s="533"/>
      <c r="AJ38" s="533"/>
      <c r="AK38" s="533"/>
      <c r="AL38" s="533"/>
      <c r="AM38" s="533"/>
      <c r="AN38" s="533"/>
      <c r="AO38" s="533"/>
      <c r="AP38" s="533"/>
      <c r="AQ38" s="535"/>
      <c r="AR38" s="536">
        <v>7</v>
      </c>
      <c r="AS38" s="453"/>
      <c r="AT38" s="13" t="s">
        <v>5</v>
      </c>
      <c r="AU38" s="453">
        <v>6</v>
      </c>
      <c r="AV38" s="537"/>
      <c r="AW38" s="536">
        <v>4</v>
      </c>
      <c r="AX38" s="453"/>
      <c r="AY38" s="13" t="s">
        <v>5</v>
      </c>
      <c r="AZ38" s="453">
        <v>0</v>
      </c>
      <c r="BA38" s="537"/>
      <c r="BB38" s="536" t="s">
        <v>130</v>
      </c>
      <c r="BC38" s="453"/>
      <c r="BD38" s="70" t="s">
        <v>5</v>
      </c>
      <c r="BE38" s="453" t="s">
        <v>130</v>
      </c>
      <c r="BF38" s="537"/>
    </row>
    <row r="39" spans="1:58" s="1" customFormat="1" ht="13.5" thickBot="1">
      <c r="A39" s="373" t="s">
        <v>20</v>
      </c>
      <c r="B39" s="374"/>
      <c r="C39" s="375"/>
      <c r="D39" s="376" t="s">
        <v>50</v>
      </c>
      <c r="E39" s="377"/>
      <c r="F39" s="377"/>
      <c r="G39" s="378"/>
      <c r="H39" s="379" t="s">
        <v>89</v>
      </c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1"/>
      <c r="X39" s="9" t="s">
        <v>5</v>
      </c>
      <c r="Y39" s="376" t="s">
        <v>51</v>
      </c>
      <c r="Z39" s="377"/>
      <c r="AA39" s="377"/>
      <c r="AB39" s="378"/>
      <c r="AC39" s="379" t="s">
        <v>129</v>
      </c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2"/>
      <c r="AR39" s="420">
        <v>6</v>
      </c>
      <c r="AS39" s="263"/>
      <c r="AT39" s="4" t="s">
        <v>5</v>
      </c>
      <c r="AU39" s="263">
        <v>2</v>
      </c>
      <c r="AV39" s="541"/>
      <c r="AW39" s="420">
        <v>7</v>
      </c>
      <c r="AX39" s="263"/>
      <c r="AY39" s="4" t="s">
        <v>5</v>
      </c>
      <c r="AZ39" s="263">
        <v>6</v>
      </c>
      <c r="BA39" s="541"/>
      <c r="BB39" s="420" t="s">
        <v>130</v>
      </c>
      <c r="BC39" s="263"/>
      <c r="BD39" s="4" t="s">
        <v>5</v>
      </c>
      <c r="BE39" s="263" t="s">
        <v>130</v>
      </c>
      <c r="BF39" s="541"/>
    </row>
    <row r="40" spans="1:58" s="1" customFormat="1" ht="14.25" thickBot="1" thickTop="1">
      <c r="A40" s="5"/>
      <c r="AJ40" s="542"/>
      <c r="AK40" s="542"/>
      <c r="AL40" s="542"/>
      <c r="AM40" s="542"/>
      <c r="AN40" s="542"/>
      <c r="AO40" s="542"/>
      <c r="AP40" s="542"/>
      <c r="AQ40" s="542"/>
      <c r="AR40" s="543"/>
      <c r="AS40" s="542"/>
      <c r="AT40" s="41"/>
      <c r="AU40" s="543"/>
      <c r="AV40" s="542"/>
      <c r="AW40" s="543"/>
      <c r="AX40" s="542"/>
      <c r="AY40" s="41"/>
      <c r="AZ40" s="543"/>
      <c r="BA40" s="542"/>
      <c r="BB40" s="544"/>
      <c r="BC40" s="544"/>
      <c r="BE40" s="544"/>
      <c r="BF40" s="544"/>
    </row>
    <row r="41" spans="1:58" s="1" customFormat="1" ht="18" thickBot="1" thickTop="1">
      <c r="A41" s="74" t="s">
        <v>8</v>
      </c>
      <c r="AR41" s="248" t="s">
        <v>9</v>
      </c>
      <c r="AS41" s="249"/>
      <c r="AT41" s="249"/>
      <c r="AU41" s="249"/>
      <c r="AV41" s="250"/>
      <c r="AW41" s="248" t="s">
        <v>10</v>
      </c>
      <c r="AX41" s="249"/>
      <c r="AY41" s="249"/>
      <c r="AZ41" s="249"/>
      <c r="BA41" s="250"/>
      <c r="BB41" s="248" t="s">
        <v>11</v>
      </c>
      <c r="BC41" s="249"/>
      <c r="BD41" s="249"/>
      <c r="BE41" s="249"/>
      <c r="BF41" s="250"/>
    </row>
    <row r="42" spans="1:58" s="1" customFormat="1" ht="13.5" thickTop="1">
      <c r="A42" s="360" t="s">
        <v>21</v>
      </c>
      <c r="B42" s="361"/>
      <c r="C42" s="362"/>
      <c r="D42" s="363" t="s">
        <v>52</v>
      </c>
      <c r="E42" s="364"/>
      <c r="F42" s="364"/>
      <c r="G42" s="364"/>
      <c r="H42" s="365"/>
      <c r="I42" s="366" t="s">
        <v>88</v>
      </c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8"/>
      <c r="X42" s="10" t="s">
        <v>5</v>
      </c>
      <c r="Y42" s="363" t="s">
        <v>23</v>
      </c>
      <c r="Z42" s="364"/>
      <c r="AA42" s="364"/>
      <c r="AB42" s="364"/>
      <c r="AC42" s="365"/>
      <c r="AD42" s="366" t="s">
        <v>90</v>
      </c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9"/>
      <c r="AR42" s="370">
        <v>2</v>
      </c>
      <c r="AS42" s="371"/>
      <c r="AT42" s="8" t="s">
        <v>5</v>
      </c>
      <c r="AU42" s="371">
        <v>2</v>
      </c>
      <c r="AV42" s="372"/>
      <c r="AW42" s="370">
        <v>6</v>
      </c>
      <c r="AX42" s="371"/>
      <c r="AY42" s="8" t="s">
        <v>5</v>
      </c>
      <c r="AZ42" s="371">
        <v>0</v>
      </c>
      <c r="BA42" s="372"/>
      <c r="BB42" s="370" t="s">
        <v>130</v>
      </c>
      <c r="BC42" s="371"/>
      <c r="BD42" s="3" t="s">
        <v>5</v>
      </c>
      <c r="BE42" s="371" t="s">
        <v>130</v>
      </c>
      <c r="BF42" s="372"/>
    </row>
    <row r="43" spans="1:58" s="1" customFormat="1" ht="13.5" thickBot="1">
      <c r="A43" s="373" t="s">
        <v>22</v>
      </c>
      <c r="B43" s="374"/>
      <c r="C43" s="375"/>
      <c r="D43" s="376" t="s">
        <v>53</v>
      </c>
      <c r="E43" s="377"/>
      <c r="F43" s="377"/>
      <c r="G43" s="377"/>
      <c r="H43" s="378"/>
      <c r="I43" s="379" t="s">
        <v>91</v>
      </c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1"/>
      <c r="X43" s="9" t="s">
        <v>5</v>
      </c>
      <c r="Y43" s="376" t="s">
        <v>25</v>
      </c>
      <c r="Z43" s="377"/>
      <c r="AA43" s="377"/>
      <c r="AB43" s="377"/>
      <c r="AC43" s="378"/>
      <c r="AD43" s="379" t="s">
        <v>132</v>
      </c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2"/>
      <c r="AR43" s="383">
        <v>5</v>
      </c>
      <c r="AS43" s="384"/>
      <c r="AT43" s="4" t="s">
        <v>5</v>
      </c>
      <c r="AU43" s="384">
        <v>0</v>
      </c>
      <c r="AV43" s="385"/>
      <c r="AW43" s="383">
        <v>3</v>
      </c>
      <c r="AX43" s="384"/>
      <c r="AY43" s="4" t="s">
        <v>5</v>
      </c>
      <c r="AZ43" s="384">
        <v>5</v>
      </c>
      <c r="BA43" s="385"/>
      <c r="BB43" s="383">
        <v>3</v>
      </c>
      <c r="BC43" s="384"/>
      <c r="BD43" s="75" t="s">
        <v>5</v>
      </c>
      <c r="BE43" s="384">
        <v>1</v>
      </c>
      <c r="BF43" s="385"/>
    </row>
    <row r="44" spans="36:58" s="1" customFormat="1" ht="14.25" thickBot="1" thickTop="1">
      <c r="AJ44" s="542"/>
      <c r="AK44" s="542"/>
      <c r="AL44" s="542"/>
      <c r="AM44" s="542"/>
      <c r="AN44" s="542"/>
      <c r="AO44" s="542"/>
      <c r="AP44" s="542"/>
      <c r="AQ44" s="542"/>
      <c r="AR44" s="543"/>
      <c r="AS44" s="542"/>
      <c r="AT44" s="41"/>
      <c r="AU44" s="543"/>
      <c r="AV44" s="542"/>
      <c r="AW44" s="543"/>
      <c r="AX44" s="542"/>
      <c r="AY44" s="41"/>
      <c r="AZ44" s="543"/>
      <c r="BA44" s="542"/>
      <c r="BB44" s="3"/>
      <c r="BC44" s="3"/>
      <c r="BD44" s="3"/>
      <c r="BE44" s="3"/>
      <c r="BF44" s="3"/>
    </row>
    <row r="45" spans="1:58" s="1" customFormat="1" ht="18" thickBot="1" thickTop="1">
      <c r="A45" s="74" t="s">
        <v>17</v>
      </c>
      <c r="AR45" s="248" t="s">
        <v>9</v>
      </c>
      <c r="AS45" s="249"/>
      <c r="AT45" s="249"/>
      <c r="AU45" s="249"/>
      <c r="AV45" s="250"/>
      <c r="AW45" s="248" t="s">
        <v>10</v>
      </c>
      <c r="AX45" s="249"/>
      <c r="AY45" s="249"/>
      <c r="AZ45" s="249"/>
      <c r="BA45" s="250"/>
      <c r="BB45" s="248" t="s">
        <v>11</v>
      </c>
      <c r="BC45" s="249"/>
      <c r="BD45" s="249"/>
      <c r="BE45" s="249"/>
      <c r="BF45" s="250"/>
    </row>
    <row r="46" spans="1:58" s="1" customFormat="1" ht="14.25" thickBot="1" thickTop="1">
      <c r="A46" s="346" t="s">
        <v>12</v>
      </c>
      <c r="B46" s="344"/>
      <c r="C46" s="345"/>
      <c r="D46" s="386" t="s">
        <v>26</v>
      </c>
      <c r="E46" s="387"/>
      <c r="F46" s="387"/>
      <c r="G46" s="387"/>
      <c r="H46" s="388"/>
      <c r="I46" s="389" t="s">
        <v>88</v>
      </c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1"/>
      <c r="X46" s="12" t="s">
        <v>5</v>
      </c>
      <c r="Y46" s="386" t="s">
        <v>24</v>
      </c>
      <c r="Z46" s="387"/>
      <c r="AA46" s="387"/>
      <c r="AB46" s="387"/>
      <c r="AC46" s="388"/>
      <c r="AD46" s="668" t="s">
        <v>91</v>
      </c>
      <c r="AE46" s="669"/>
      <c r="AF46" s="669"/>
      <c r="AG46" s="669"/>
      <c r="AH46" s="669"/>
      <c r="AI46" s="669"/>
      <c r="AJ46" s="669"/>
      <c r="AK46" s="669"/>
      <c r="AL46" s="669"/>
      <c r="AM46" s="669"/>
      <c r="AN46" s="669"/>
      <c r="AO46" s="669"/>
      <c r="AP46" s="669"/>
      <c r="AQ46" s="670"/>
      <c r="AR46" s="393">
        <v>0</v>
      </c>
      <c r="AS46" s="394"/>
      <c r="AT46" s="11" t="s">
        <v>5</v>
      </c>
      <c r="AU46" s="394">
        <v>6</v>
      </c>
      <c r="AV46" s="395"/>
      <c r="AW46" s="393">
        <v>2</v>
      </c>
      <c r="AX46" s="394"/>
      <c r="AY46" s="11" t="s">
        <v>5</v>
      </c>
      <c r="AZ46" s="394">
        <v>3</v>
      </c>
      <c r="BA46" s="395"/>
      <c r="BB46" s="393" t="s">
        <v>130</v>
      </c>
      <c r="BC46" s="394"/>
      <c r="BD46" s="4" t="s">
        <v>5</v>
      </c>
      <c r="BE46" s="394" t="s">
        <v>130</v>
      </c>
      <c r="BF46" s="395"/>
    </row>
    <row r="47" ht="13.5" thickTop="1"/>
  </sheetData>
  <mergeCells count="632">
    <mergeCell ref="BB25:BC25"/>
    <mergeCell ref="BD25:BE25"/>
    <mergeCell ref="BF25:BG25"/>
    <mergeCell ref="BH25:BI25"/>
    <mergeCell ref="AT25:AU25"/>
    <mergeCell ref="AV25:AW25"/>
    <mergeCell ref="AX25:AY25"/>
    <mergeCell ref="AZ25:BA25"/>
    <mergeCell ref="BN33:BO33"/>
    <mergeCell ref="BD34:BO34"/>
    <mergeCell ref="N21:Y21"/>
    <mergeCell ref="BF33:BG33"/>
    <mergeCell ref="BH33:BI33"/>
    <mergeCell ref="BJ33:BK33"/>
    <mergeCell ref="BL33:BM33"/>
    <mergeCell ref="AX33:AY33"/>
    <mergeCell ref="AZ33:BA33"/>
    <mergeCell ref="BB33:BC33"/>
    <mergeCell ref="BD33:BE33"/>
    <mergeCell ref="AP33:AQ33"/>
    <mergeCell ref="AR33:AS33"/>
    <mergeCell ref="AT33:AU33"/>
    <mergeCell ref="AV33:AW33"/>
    <mergeCell ref="AH33:AI33"/>
    <mergeCell ref="AJ33:AK33"/>
    <mergeCell ref="AL33:AM33"/>
    <mergeCell ref="AN33:AO33"/>
    <mergeCell ref="Z33:AA33"/>
    <mergeCell ref="AB33:AC33"/>
    <mergeCell ref="AD33:AE33"/>
    <mergeCell ref="AF33:AG33"/>
    <mergeCell ref="R33:S33"/>
    <mergeCell ref="T33:U33"/>
    <mergeCell ref="V33:W33"/>
    <mergeCell ref="X33:Y33"/>
    <mergeCell ref="A31:M31"/>
    <mergeCell ref="A32:M32"/>
    <mergeCell ref="N33:O33"/>
    <mergeCell ref="P33:Q33"/>
    <mergeCell ref="A27:M27"/>
    <mergeCell ref="A28:M28"/>
    <mergeCell ref="A29:M29"/>
    <mergeCell ref="A30:M30"/>
    <mergeCell ref="A23:M23"/>
    <mergeCell ref="A24:M24"/>
    <mergeCell ref="A25:M25"/>
    <mergeCell ref="A26:M26"/>
    <mergeCell ref="BG13:BH13"/>
    <mergeCell ref="BG15:BH15"/>
    <mergeCell ref="BJ15:BK15"/>
    <mergeCell ref="BJ13:BK13"/>
    <mergeCell ref="BG14:BH14"/>
    <mergeCell ref="BJ14:BK14"/>
    <mergeCell ref="BB15:BC15"/>
    <mergeCell ref="BE15:BF15"/>
    <mergeCell ref="BE14:BF14"/>
    <mergeCell ref="BE13:BF13"/>
    <mergeCell ref="BB10:BC10"/>
    <mergeCell ref="BB12:BC12"/>
    <mergeCell ref="BB13:BC13"/>
    <mergeCell ref="BB14:BC14"/>
    <mergeCell ref="AU15:AV15"/>
    <mergeCell ref="AU13:AV13"/>
    <mergeCell ref="AU12:AV12"/>
    <mergeCell ref="AW14:AX14"/>
    <mergeCell ref="AW15:AX15"/>
    <mergeCell ref="AW12:AX12"/>
    <mergeCell ref="AH10:AI10"/>
    <mergeCell ref="AH17:AI17"/>
    <mergeCell ref="AH18:AI18"/>
    <mergeCell ref="AK17:AL17"/>
    <mergeCell ref="AK10:AL10"/>
    <mergeCell ref="AK13:AL13"/>
    <mergeCell ref="AK16:AL16"/>
    <mergeCell ref="A5:BQ5"/>
    <mergeCell ref="A6:BQ6"/>
    <mergeCell ref="S15:T15"/>
    <mergeCell ref="V15:W15"/>
    <mergeCell ref="AH15:AI15"/>
    <mergeCell ref="AK15:AL15"/>
    <mergeCell ref="AP14:AQ14"/>
    <mergeCell ref="AP11:AQ11"/>
    <mergeCell ref="N11:O11"/>
    <mergeCell ref="N14:O14"/>
    <mergeCell ref="AW46:AX46"/>
    <mergeCell ref="AZ46:BA46"/>
    <mergeCell ref="BB46:BC46"/>
    <mergeCell ref="BE46:BF46"/>
    <mergeCell ref="AR45:AV45"/>
    <mergeCell ref="AW45:BA45"/>
    <mergeCell ref="BB45:BF45"/>
    <mergeCell ref="A46:C46"/>
    <mergeCell ref="D46:H46"/>
    <mergeCell ref="I46:W46"/>
    <mergeCell ref="Y46:AC46"/>
    <mergeCell ref="AD46:AQ46"/>
    <mergeCell ref="AR46:AS46"/>
    <mergeCell ref="AU46:AV46"/>
    <mergeCell ref="AZ43:BA43"/>
    <mergeCell ref="BB43:BC43"/>
    <mergeCell ref="BE43:BF43"/>
    <mergeCell ref="AJ44:AQ44"/>
    <mergeCell ref="AR44:AS44"/>
    <mergeCell ref="AU44:AV44"/>
    <mergeCell ref="AW44:AX44"/>
    <mergeCell ref="AZ44:BA44"/>
    <mergeCell ref="AD43:AQ43"/>
    <mergeCell ref="AR43:AS43"/>
    <mergeCell ref="AU43:AV43"/>
    <mergeCell ref="AW43:AX43"/>
    <mergeCell ref="A43:C43"/>
    <mergeCell ref="D43:H43"/>
    <mergeCell ref="I43:W43"/>
    <mergeCell ref="Y43:AC43"/>
    <mergeCell ref="AW42:AX42"/>
    <mergeCell ref="AZ42:BA42"/>
    <mergeCell ref="BB42:BC42"/>
    <mergeCell ref="BE42:BF42"/>
    <mergeCell ref="AR41:AV41"/>
    <mergeCell ref="AW41:BA41"/>
    <mergeCell ref="BB41:BF41"/>
    <mergeCell ref="A42:C42"/>
    <mergeCell ref="D42:H42"/>
    <mergeCell ref="I42:W42"/>
    <mergeCell ref="Y42:AC42"/>
    <mergeCell ref="AD42:AQ42"/>
    <mergeCell ref="AR42:AS42"/>
    <mergeCell ref="AU42:AV42"/>
    <mergeCell ref="AZ39:BA39"/>
    <mergeCell ref="BB39:BC39"/>
    <mergeCell ref="BE39:BF39"/>
    <mergeCell ref="AJ40:AQ40"/>
    <mergeCell ref="AR40:AS40"/>
    <mergeCell ref="AU40:AV40"/>
    <mergeCell ref="AW40:AX40"/>
    <mergeCell ref="AZ40:BA40"/>
    <mergeCell ref="BB40:BC40"/>
    <mergeCell ref="BE40:BF40"/>
    <mergeCell ref="AC39:AQ39"/>
    <mergeCell ref="AR39:AS39"/>
    <mergeCell ref="AU39:AV39"/>
    <mergeCell ref="AW39:AX39"/>
    <mergeCell ref="A39:C39"/>
    <mergeCell ref="D39:G39"/>
    <mergeCell ref="H39:W39"/>
    <mergeCell ref="Y39:AB39"/>
    <mergeCell ref="AW38:AX38"/>
    <mergeCell ref="AZ38:BA38"/>
    <mergeCell ref="BB38:BC38"/>
    <mergeCell ref="BE38:BF38"/>
    <mergeCell ref="AZ37:BA37"/>
    <mergeCell ref="BB37:BC37"/>
    <mergeCell ref="BE37:BF37"/>
    <mergeCell ref="A38:C38"/>
    <mergeCell ref="D38:G38"/>
    <mergeCell ref="H38:W38"/>
    <mergeCell ref="Y38:AB38"/>
    <mergeCell ref="AC38:AQ38"/>
    <mergeCell ref="AR38:AS38"/>
    <mergeCell ref="AU38:AV38"/>
    <mergeCell ref="AC37:AQ37"/>
    <mergeCell ref="AR37:AS37"/>
    <mergeCell ref="AU37:AV37"/>
    <mergeCell ref="AW37:AX37"/>
    <mergeCell ref="A37:C37"/>
    <mergeCell ref="D37:G37"/>
    <mergeCell ref="H37:W37"/>
    <mergeCell ref="Y37:AB37"/>
    <mergeCell ref="AW36:AX36"/>
    <mergeCell ref="AZ36:BA36"/>
    <mergeCell ref="BB36:BC36"/>
    <mergeCell ref="BE36:BF36"/>
    <mergeCell ref="AR35:AV35"/>
    <mergeCell ref="AW35:BA35"/>
    <mergeCell ref="BB35:BF35"/>
    <mergeCell ref="A36:C36"/>
    <mergeCell ref="D36:G36"/>
    <mergeCell ref="H36:W36"/>
    <mergeCell ref="Y36:AB36"/>
    <mergeCell ref="AC36:AQ36"/>
    <mergeCell ref="AR36:AS36"/>
    <mergeCell ref="AU36:AV36"/>
    <mergeCell ref="AX32:AY32"/>
    <mergeCell ref="AZ32:BA32"/>
    <mergeCell ref="BB32:BC32"/>
    <mergeCell ref="BP32:BQ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AX31:AY31"/>
    <mergeCell ref="AZ31:BA31"/>
    <mergeCell ref="BP31:BQ31"/>
    <mergeCell ref="N32:O32"/>
    <mergeCell ref="P32:Q32"/>
    <mergeCell ref="R32:S32"/>
    <mergeCell ref="T32:U32"/>
    <mergeCell ref="V32:W32"/>
    <mergeCell ref="X32:Y32"/>
    <mergeCell ref="AP31:AQ31"/>
    <mergeCell ref="AR31:AS31"/>
    <mergeCell ref="AT31:AU31"/>
    <mergeCell ref="AV31:AW31"/>
    <mergeCell ref="AH31:AI31"/>
    <mergeCell ref="AJ31:AK31"/>
    <mergeCell ref="AL31:AM31"/>
    <mergeCell ref="AN31:AO31"/>
    <mergeCell ref="Z31:AA31"/>
    <mergeCell ref="AB31:AC31"/>
    <mergeCell ref="AD31:AE31"/>
    <mergeCell ref="AF31:AG31"/>
    <mergeCell ref="BH30:BI30"/>
    <mergeCell ref="BJ30:BK30"/>
    <mergeCell ref="BP30:BQ30"/>
    <mergeCell ref="N31:O31"/>
    <mergeCell ref="P31:Q31"/>
    <mergeCell ref="R31:S31"/>
    <mergeCell ref="T31:U31"/>
    <mergeCell ref="V31:W31"/>
    <mergeCell ref="X31:Y31"/>
    <mergeCell ref="AZ30:BA30"/>
    <mergeCell ref="BB30:BC30"/>
    <mergeCell ref="BD30:BE30"/>
    <mergeCell ref="BF30:BG30"/>
    <mergeCell ref="AR30:AS30"/>
    <mergeCell ref="AT30:AU30"/>
    <mergeCell ref="AV30:AW30"/>
    <mergeCell ref="AX30:AY30"/>
    <mergeCell ref="AJ30:AK30"/>
    <mergeCell ref="AL30:AM30"/>
    <mergeCell ref="AN30:AO30"/>
    <mergeCell ref="AP30:AQ30"/>
    <mergeCell ref="AB30:AC30"/>
    <mergeCell ref="AD30:AE30"/>
    <mergeCell ref="AF30:AG30"/>
    <mergeCell ref="AH30:AI30"/>
    <mergeCell ref="T30:U30"/>
    <mergeCell ref="V30:W30"/>
    <mergeCell ref="X30:Y30"/>
    <mergeCell ref="Z30:AA30"/>
    <mergeCell ref="N30:O30"/>
    <mergeCell ref="P30:Q30"/>
    <mergeCell ref="R30:S30"/>
    <mergeCell ref="BP28:BQ28"/>
    <mergeCell ref="N29:O29"/>
    <mergeCell ref="P29:Q29"/>
    <mergeCell ref="R29:S29"/>
    <mergeCell ref="T29:U29"/>
    <mergeCell ref="V29:W29"/>
    <mergeCell ref="X29:Y29"/>
    <mergeCell ref="BP29:BQ29"/>
    <mergeCell ref="AR28:AS28"/>
    <mergeCell ref="AV28:AW28"/>
    <mergeCell ref="AZ28:BA28"/>
    <mergeCell ref="BD28:BE28"/>
    <mergeCell ref="AX29:AY29"/>
    <mergeCell ref="AZ29:BA29"/>
    <mergeCell ref="BB29:BC29"/>
    <mergeCell ref="BD29:BE29"/>
    <mergeCell ref="BF29:BG29"/>
    <mergeCell ref="AD28:AE28"/>
    <mergeCell ref="AF28:AG28"/>
    <mergeCell ref="AJ28:AK28"/>
    <mergeCell ref="AN28:AO28"/>
    <mergeCell ref="AT27:AU27"/>
    <mergeCell ref="AV27:AW27"/>
    <mergeCell ref="BP27:BQ27"/>
    <mergeCell ref="N28:O28"/>
    <mergeCell ref="P28:Q28"/>
    <mergeCell ref="R28:S28"/>
    <mergeCell ref="T28:U28"/>
    <mergeCell ref="Z28:AA28"/>
    <mergeCell ref="AB28:AC28"/>
    <mergeCell ref="AL27:AM27"/>
    <mergeCell ref="AN27:AO27"/>
    <mergeCell ref="AP27:AQ27"/>
    <mergeCell ref="AR27:AS27"/>
    <mergeCell ref="AD27:AE27"/>
    <mergeCell ref="AF27:AG27"/>
    <mergeCell ref="AH27:AI27"/>
    <mergeCell ref="AJ27:AK27"/>
    <mergeCell ref="BP26:BQ26"/>
    <mergeCell ref="N27:O27"/>
    <mergeCell ref="P27:Q27"/>
    <mergeCell ref="R27:S27"/>
    <mergeCell ref="T27:U27"/>
    <mergeCell ref="V27:W27"/>
    <mergeCell ref="X27:Y27"/>
    <mergeCell ref="Z27:AA27"/>
    <mergeCell ref="AB27:AC27"/>
    <mergeCell ref="AP26:AQ26"/>
    <mergeCell ref="AV26:AW26"/>
    <mergeCell ref="AH26:AI26"/>
    <mergeCell ref="AJ26:AK26"/>
    <mergeCell ref="AL26:AM26"/>
    <mergeCell ref="AN26:AO26"/>
    <mergeCell ref="AD26:AE26"/>
    <mergeCell ref="AF26:AG26"/>
    <mergeCell ref="AR26:AS26"/>
    <mergeCell ref="AT26:AU26"/>
    <mergeCell ref="BP25:BQ25"/>
    <mergeCell ref="N26:O26"/>
    <mergeCell ref="P26:Q26"/>
    <mergeCell ref="R26:S26"/>
    <mergeCell ref="T26:U26"/>
    <mergeCell ref="V26:W26"/>
    <mergeCell ref="X26:Y26"/>
    <mergeCell ref="AB25:AC25"/>
    <mergeCell ref="Z26:AA26"/>
    <mergeCell ref="AB26:AC26"/>
    <mergeCell ref="AR24:AS24"/>
    <mergeCell ref="AN24:AO24"/>
    <mergeCell ref="AP24:AQ24"/>
    <mergeCell ref="AJ25:AK25"/>
    <mergeCell ref="AL25:AM25"/>
    <mergeCell ref="AJ24:AK24"/>
    <mergeCell ref="AL24:AM24"/>
    <mergeCell ref="AN25:AO25"/>
    <mergeCell ref="AP25:AQ25"/>
    <mergeCell ref="AR25:AS25"/>
    <mergeCell ref="AD25:AE25"/>
    <mergeCell ref="AF25:AG25"/>
    <mergeCell ref="AH25:AI25"/>
    <mergeCell ref="AF24:AG24"/>
    <mergeCell ref="AH24:AI24"/>
    <mergeCell ref="BP24:BQ24"/>
    <mergeCell ref="N25:O25"/>
    <mergeCell ref="P25:Q25"/>
    <mergeCell ref="R25:S25"/>
    <mergeCell ref="T25:U25"/>
    <mergeCell ref="V25:W25"/>
    <mergeCell ref="X25:Y25"/>
    <mergeCell ref="Z25:AA25"/>
    <mergeCell ref="X24:Y24"/>
    <mergeCell ref="Z24:AA24"/>
    <mergeCell ref="AB24:AC24"/>
    <mergeCell ref="AD24:AE24"/>
    <mergeCell ref="N24:O24"/>
    <mergeCell ref="P24:Q24"/>
    <mergeCell ref="R24:S24"/>
    <mergeCell ref="T24:U24"/>
    <mergeCell ref="V24:W24"/>
    <mergeCell ref="AD23:AE23"/>
    <mergeCell ref="AF23:AG23"/>
    <mergeCell ref="AH23:AI23"/>
    <mergeCell ref="AJ23:AK23"/>
    <mergeCell ref="AV23:AW23"/>
    <mergeCell ref="AX23:AY23"/>
    <mergeCell ref="BP23:BQ23"/>
    <mergeCell ref="AL23:AM23"/>
    <mergeCell ref="AN23:AO23"/>
    <mergeCell ref="AP23:AQ23"/>
    <mergeCell ref="AR23:AS23"/>
    <mergeCell ref="AT23:AU23"/>
    <mergeCell ref="BP22:BQ22"/>
    <mergeCell ref="N23:O23"/>
    <mergeCell ref="P23:Q23"/>
    <mergeCell ref="R23:S23"/>
    <mergeCell ref="T23:U23"/>
    <mergeCell ref="V23:W23"/>
    <mergeCell ref="X23:Y23"/>
    <mergeCell ref="Z23:AA23"/>
    <mergeCell ref="AB23:AC23"/>
    <mergeCell ref="BH22:BI22"/>
    <mergeCell ref="BJ22:BK22"/>
    <mergeCell ref="BL22:BM22"/>
    <mergeCell ref="BN22:BO22"/>
    <mergeCell ref="AZ22:BA22"/>
    <mergeCell ref="BB22:BC22"/>
    <mergeCell ref="BD22:BE22"/>
    <mergeCell ref="BF22:BG22"/>
    <mergeCell ref="AR22:AS22"/>
    <mergeCell ref="AT22:AU22"/>
    <mergeCell ref="AV22:AW22"/>
    <mergeCell ref="AX22:AY22"/>
    <mergeCell ref="AJ22:AK22"/>
    <mergeCell ref="AL22:AM22"/>
    <mergeCell ref="AN22:AO22"/>
    <mergeCell ref="AP22:AQ22"/>
    <mergeCell ref="AB22:AC22"/>
    <mergeCell ref="AD22:AE22"/>
    <mergeCell ref="AF22:AG22"/>
    <mergeCell ref="AH22:AI22"/>
    <mergeCell ref="T22:U22"/>
    <mergeCell ref="V22:W22"/>
    <mergeCell ref="X22:Y22"/>
    <mergeCell ref="Z22:AA22"/>
    <mergeCell ref="A22:M22"/>
    <mergeCell ref="N22:O22"/>
    <mergeCell ref="P22:Q22"/>
    <mergeCell ref="R22:S22"/>
    <mergeCell ref="BN19:BO19"/>
    <mergeCell ref="BP19:BQ19"/>
    <mergeCell ref="BR19:BS19"/>
    <mergeCell ref="BG20:BK20"/>
    <mergeCell ref="BL20:BM20"/>
    <mergeCell ref="BN20:BO20"/>
    <mergeCell ref="AZ19:BA19"/>
    <mergeCell ref="BB19:BC19"/>
    <mergeCell ref="BE19:BF19"/>
    <mergeCell ref="BL19:BM19"/>
    <mergeCell ref="AK19:AL19"/>
    <mergeCell ref="AR19:AS19"/>
    <mergeCell ref="AU19:AV19"/>
    <mergeCell ref="AW19:AX19"/>
    <mergeCell ref="AM19:AN19"/>
    <mergeCell ref="AP19:AQ19"/>
    <mergeCell ref="V19:W19"/>
    <mergeCell ref="X19:Y19"/>
    <mergeCell ref="AA19:AB19"/>
    <mergeCell ref="AH19:AI19"/>
    <mergeCell ref="AC19:AD19"/>
    <mergeCell ref="AF19:AG19"/>
    <mergeCell ref="A9:M9"/>
    <mergeCell ref="N9:R9"/>
    <mergeCell ref="S9:W9"/>
    <mergeCell ref="X9:AB9"/>
    <mergeCell ref="AC9:AG9"/>
    <mergeCell ref="AH9:AL9"/>
    <mergeCell ref="AM9:AQ9"/>
    <mergeCell ref="AR9:AV9"/>
    <mergeCell ref="AW9:BA9"/>
    <mergeCell ref="BB9:BF9"/>
    <mergeCell ref="BG9:BK9"/>
    <mergeCell ref="BL9:BM9"/>
    <mergeCell ref="BN9:BO9"/>
    <mergeCell ref="BP9:BQ9"/>
    <mergeCell ref="BR9:BS9"/>
    <mergeCell ref="B10:M10"/>
    <mergeCell ref="X10:Y10"/>
    <mergeCell ref="AA10:AB10"/>
    <mergeCell ref="AC10:AD10"/>
    <mergeCell ref="AF10:AG10"/>
    <mergeCell ref="AM10:AN10"/>
    <mergeCell ref="AP10:AQ10"/>
    <mergeCell ref="AR10:AS10"/>
    <mergeCell ref="AU10:AV10"/>
    <mergeCell ref="AW10:AX10"/>
    <mergeCell ref="AZ10:BA10"/>
    <mergeCell ref="BE10:BF10"/>
    <mergeCell ref="BL10:BM10"/>
    <mergeCell ref="BN10:BO10"/>
    <mergeCell ref="BP10:BQ10"/>
    <mergeCell ref="BG10:BH10"/>
    <mergeCell ref="BJ10:BK10"/>
    <mergeCell ref="BR10:BS10"/>
    <mergeCell ref="B11:M11"/>
    <mergeCell ref="AC11:AD11"/>
    <mergeCell ref="AF11:AG11"/>
    <mergeCell ref="AH11:AI11"/>
    <mergeCell ref="AK11:AL11"/>
    <mergeCell ref="AR11:AS11"/>
    <mergeCell ref="AU11:AV11"/>
    <mergeCell ref="AW11:AX11"/>
    <mergeCell ref="Q11:R11"/>
    <mergeCell ref="AZ11:BA11"/>
    <mergeCell ref="BB11:BC11"/>
    <mergeCell ref="BE11:BF11"/>
    <mergeCell ref="BG11:BH11"/>
    <mergeCell ref="BJ11:BK11"/>
    <mergeCell ref="BL11:BM11"/>
    <mergeCell ref="BN11:BO11"/>
    <mergeCell ref="BP11:BQ11"/>
    <mergeCell ref="BR11:BS11"/>
    <mergeCell ref="B12:M12"/>
    <mergeCell ref="N12:O12"/>
    <mergeCell ref="Q12:R12"/>
    <mergeCell ref="AC12:AD12"/>
    <mergeCell ref="AF12:AG12"/>
    <mergeCell ref="AH12:AI12"/>
    <mergeCell ref="AK12:AL12"/>
    <mergeCell ref="AM12:AN12"/>
    <mergeCell ref="AP12:AQ12"/>
    <mergeCell ref="AZ12:BA12"/>
    <mergeCell ref="BL12:BM12"/>
    <mergeCell ref="BN12:BO12"/>
    <mergeCell ref="BE12:BF12"/>
    <mergeCell ref="BG12:BH12"/>
    <mergeCell ref="BJ12:BK12"/>
    <mergeCell ref="BP12:BQ12"/>
    <mergeCell ref="BR12:BS12"/>
    <mergeCell ref="B13:M13"/>
    <mergeCell ref="N13:O13"/>
    <mergeCell ref="Q13:R13"/>
    <mergeCell ref="S13:T13"/>
    <mergeCell ref="V13:W13"/>
    <mergeCell ref="X13:Y13"/>
    <mergeCell ref="AA13:AB13"/>
    <mergeCell ref="AH13:AI13"/>
    <mergeCell ref="AP13:AQ13"/>
    <mergeCell ref="AW13:AX13"/>
    <mergeCell ref="AZ13:BA13"/>
    <mergeCell ref="AM13:AN13"/>
    <mergeCell ref="AR13:AS13"/>
    <mergeCell ref="BL13:BM13"/>
    <mergeCell ref="BN13:BO13"/>
    <mergeCell ref="BP13:BQ13"/>
    <mergeCell ref="BR13:BS13"/>
    <mergeCell ref="AC15:AD15"/>
    <mergeCell ref="AC16:AD16"/>
    <mergeCell ref="AC18:AD18"/>
    <mergeCell ref="AF18:AG18"/>
    <mergeCell ref="AF16:AG16"/>
    <mergeCell ref="AC17:AD17"/>
    <mergeCell ref="AF17:AG17"/>
    <mergeCell ref="AZ14:BA14"/>
    <mergeCell ref="AA14:AB14"/>
    <mergeCell ref="AC14:AD14"/>
    <mergeCell ref="AF14:AG14"/>
    <mergeCell ref="BL14:BM14"/>
    <mergeCell ref="BN14:BO14"/>
    <mergeCell ref="BP14:BQ14"/>
    <mergeCell ref="BR14:BS14"/>
    <mergeCell ref="B15:M15"/>
    <mergeCell ref="N15:O15"/>
    <mergeCell ref="Q15:R15"/>
    <mergeCell ref="S10:T10"/>
    <mergeCell ref="S12:T12"/>
    <mergeCell ref="B14:M14"/>
    <mergeCell ref="S14:T14"/>
    <mergeCell ref="Q14:R14"/>
    <mergeCell ref="V12:W12"/>
    <mergeCell ref="V10:W10"/>
    <mergeCell ref="X15:Y15"/>
    <mergeCell ref="AA15:AB15"/>
    <mergeCell ref="V14:W14"/>
    <mergeCell ref="X14:Y14"/>
    <mergeCell ref="AZ15:BA15"/>
    <mergeCell ref="X11:Y11"/>
    <mergeCell ref="AA11:AB11"/>
    <mergeCell ref="AF15:AG15"/>
    <mergeCell ref="AM11:AN11"/>
    <mergeCell ref="AM14:AN14"/>
    <mergeCell ref="AR12:AS12"/>
    <mergeCell ref="AR15:AS15"/>
    <mergeCell ref="AR14:AS14"/>
    <mergeCell ref="AU14:AV14"/>
    <mergeCell ref="BL15:BM15"/>
    <mergeCell ref="BN15:BO15"/>
    <mergeCell ref="BP15:BQ15"/>
    <mergeCell ref="BR15:BS15"/>
    <mergeCell ref="B16:M16"/>
    <mergeCell ref="N16:O16"/>
    <mergeCell ref="Q16:R16"/>
    <mergeCell ref="S16:T16"/>
    <mergeCell ref="V16:W16"/>
    <mergeCell ref="X16:Y16"/>
    <mergeCell ref="AA16:AB16"/>
    <mergeCell ref="AH16:AI16"/>
    <mergeCell ref="AW16:AX16"/>
    <mergeCell ref="AZ16:BA16"/>
    <mergeCell ref="BB16:BC16"/>
    <mergeCell ref="AM16:AN16"/>
    <mergeCell ref="AP16:AQ16"/>
    <mergeCell ref="BE16:BF16"/>
    <mergeCell ref="BG16:BH16"/>
    <mergeCell ref="BJ16:BK16"/>
    <mergeCell ref="BL16:BM16"/>
    <mergeCell ref="BN16:BO16"/>
    <mergeCell ref="BP16:BQ16"/>
    <mergeCell ref="BR16:BS16"/>
    <mergeCell ref="B17:M17"/>
    <mergeCell ref="N17:O17"/>
    <mergeCell ref="Q17:R17"/>
    <mergeCell ref="S17:T17"/>
    <mergeCell ref="V17:W17"/>
    <mergeCell ref="X17:Y17"/>
    <mergeCell ref="AA17:AB17"/>
    <mergeCell ref="AR17:AS17"/>
    <mergeCell ref="AU17:AV17"/>
    <mergeCell ref="AM17:AN17"/>
    <mergeCell ref="AP17:AQ17"/>
    <mergeCell ref="BB17:BC17"/>
    <mergeCell ref="BE17:BF17"/>
    <mergeCell ref="BG17:BH17"/>
    <mergeCell ref="BJ17:BK17"/>
    <mergeCell ref="BL17:BM17"/>
    <mergeCell ref="BN17:BO17"/>
    <mergeCell ref="BP17:BQ17"/>
    <mergeCell ref="BR17:BS17"/>
    <mergeCell ref="B18:M18"/>
    <mergeCell ref="S18:T18"/>
    <mergeCell ref="V18:W18"/>
    <mergeCell ref="X18:Y18"/>
    <mergeCell ref="N18:O18"/>
    <mergeCell ref="Q18:R18"/>
    <mergeCell ref="AA18:AB18"/>
    <mergeCell ref="AK18:AL18"/>
    <mergeCell ref="AR18:AS18"/>
    <mergeCell ref="AU18:AV18"/>
    <mergeCell ref="AM18:AN18"/>
    <mergeCell ref="AP18:AQ18"/>
    <mergeCell ref="AW18:AX18"/>
    <mergeCell ref="AZ18:BA18"/>
    <mergeCell ref="BG18:BH18"/>
    <mergeCell ref="BJ18:BK18"/>
    <mergeCell ref="BL18:BM18"/>
    <mergeCell ref="BN18:BO18"/>
    <mergeCell ref="BP18:BQ18"/>
    <mergeCell ref="BR18:BS18"/>
    <mergeCell ref="B19:M19"/>
    <mergeCell ref="N19:O19"/>
    <mergeCell ref="Q19:R19"/>
    <mergeCell ref="S19:T19"/>
    <mergeCell ref="A1:BQ1"/>
    <mergeCell ref="A2:BQ2"/>
    <mergeCell ref="A3:BQ3"/>
    <mergeCell ref="A4:BQ4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BH29:BI29"/>
    <mergeCell ref="BJ29:BK29"/>
    <mergeCell ref="BL29:BM29"/>
    <mergeCell ref="BN29:BO29"/>
  </mergeCells>
  <printOptions horizontalCentered="1"/>
  <pageMargins left="0.3937007874015748" right="0.3937007874015748" top="0.3937007874015748" bottom="0.6299212598425197" header="0.31496062992125984" footer="0.5118110236220472"/>
  <pageSetup fitToHeight="1" fitToWidth="1" horizontalDpi="120" verticalDpi="120" orientation="landscape" paperSize="9" scale="81" r:id="rId4"/>
  <legacyDrawing r:id="rId3"/>
  <oleObjects>
    <oleObject progId="PBrush" shapeId="1568624" r:id="rId1"/>
    <oleObject progId="PBrush" shapeId="15686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Liga Regional</cp:lastModifiedBy>
  <cp:lastPrinted>2002-01-22T17:55:52Z</cp:lastPrinted>
  <dcterms:created xsi:type="dcterms:W3CDTF">2000-02-23T00:30:57Z</dcterms:created>
  <dcterms:modified xsi:type="dcterms:W3CDTF">2002-01-22T17:55:58Z</dcterms:modified>
  <cp:category/>
  <cp:version/>
  <cp:contentType/>
  <cp:contentStatus/>
</cp:coreProperties>
</file>