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  <Override PartName="/xl/embeddings/oleObject_4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95" activeTab="4"/>
  </bookViews>
  <sheets>
    <sheet name="Sub 11" sheetId="1" r:id="rId1"/>
    <sheet name="Sub 13" sheetId="2" r:id="rId2"/>
    <sheet name="Sub 15" sheetId="3" r:id="rId3"/>
    <sheet name="Sub 17" sheetId="4" r:id="rId4"/>
    <sheet name="Principal" sheetId="5" r:id="rId5"/>
  </sheets>
  <definedNames>
    <definedName name="_xlnm.Print_Titles" localSheetId="4">'Principal'!$1:$7</definedName>
    <definedName name="_xlnm.Print_Titles" localSheetId="0">'Sub 11'!$1:$8</definedName>
    <definedName name="_xlnm.Print_Titles" localSheetId="1">'Sub 13'!$1:$7</definedName>
    <definedName name="_xlnm.Print_Titles" localSheetId="2">'Sub 15'!$1:$6</definedName>
    <definedName name="_xlnm.Print_Titles" localSheetId="3">'Sub 17'!$1:$7</definedName>
  </definedNames>
  <calcPr fullCalcOnLoad="1"/>
</workbook>
</file>

<file path=xl/sharedStrings.xml><?xml version="1.0" encoding="utf-8"?>
<sst xmlns="http://schemas.openxmlformats.org/spreadsheetml/2006/main" count="853" uniqueCount="104">
  <si>
    <t>1ª Fase:    CLASSIFICAÇÃO</t>
  </si>
  <si>
    <t>GP</t>
  </si>
  <si>
    <t>GC</t>
  </si>
  <si>
    <t>x</t>
  </si>
  <si>
    <t>TT Gols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</si>
  <si>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</si>
  <si>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</si>
  <si>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</si>
  <si>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</si>
  <si>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Rua Dr. Carvalho de Mendonça, 243 - Cj. 04 - Telefax: (013) 3222-9640 - 3222-9633</t>
  </si>
  <si>
    <t>Cep: 11.070-101  -  Santos  -  Est. de São Paulo  -  Brasil</t>
  </si>
  <si>
    <t>EQUIPES</t>
  </si>
  <si>
    <r>
      <t xml:space="preserve">Pontos Ganhos </t>
    </r>
    <r>
      <rPr>
        <b/>
        <sz val="10"/>
        <rFont val="Wingdings"/>
        <family val="0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</si>
  <si>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</si>
  <si>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</si>
  <si>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</si>
  <si>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SUB 11</t>
    </r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</si>
  <si>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</si>
  <si>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</si>
  <si>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t>TT</t>
  </si>
  <si>
    <t>1º Turno</t>
  </si>
  <si>
    <t>2º Turno</t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</si>
  <si>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</si>
  <si>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t xml:space="preserve">COLOCAÇÃO DAS EQUIPES </t>
  </si>
  <si>
    <t>2ª Fase:    QUARTAS DE FINAL</t>
  </si>
  <si>
    <t>1º Col.</t>
  </si>
  <si>
    <t>2º Col.</t>
  </si>
  <si>
    <t>3º Col.</t>
  </si>
  <si>
    <t>4º Col.</t>
  </si>
  <si>
    <t>Ch. C</t>
  </si>
  <si>
    <t>Ch. D</t>
  </si>
  <si>
    <t>Ch. I</t>
  </si>
  <si>
    <t>VIII COPA EXPRESSO POPULAR - SÉRIE OURO</t>
  </si>
  <si>
    <t>Jogo</t>
  </si>
  <si>
    <t>Penaltis</t>
  </si>
  <si>
    <t>2ª e 3ªFase:</t>
  </si>
  <si>
    <t>da Primeira Fase passarão diretamente para a Quarta Fase (Final).</t>
  </si>
  <si>
    <t>4ª Fase:    FINAL</t>
  </si>
  <si>
    <t>2ª Fase:</t>
  </si>
  <si>
    <t>Nesta categoria, não ocorrerá esta Fase e as quatro primeiras equipes classificadas</t>
  </si>
  <si>
    <t>da Primeira Fase passarão diretamente para a Terceira Fase (Semi-Final).</t>
  </si>
  <si>
    <t>Nesta categoria, não ocorrerão estas Fases e as duas primeiras equipes classificadas</t>
  </si>
  <si>
    <t>3ª Fase:    SEMI-FINAL</t>
  </si>
  <si>
    <t>Ch. G</t>
  </si>
  <si>
    <t>Ch. H</t>
  </si>
  <si>
    <t>CHAVE A</t>
  </si>
  <si>
    <t>CHAVE B</t>
  </si>
  <si>
    <t>1º Ch. A</t>
  </si>
  <si>
    <t>4º Ch. B</t>
  </si>
  <si>
    <t>1º Ch. B</t>
  </si>
  <si>
    <t>4º Ch. A</t>
  </si>
  <si>
    <t>2º Ch. A</t>
  </si>
  <si>
    <t>3º Ch. B</t>
  </si>
  <si>
    <t>2º Ch. B</t>
  </si>
  <si>
    <t>3º Ch. A</t>
  </si>
  <si>
    <t>Ch. E</t>
  </si>
  <si>
    <t>Ch. F</t>
  </si>
  <si>
    <t>Vc.Ch.C</t>
  </si>
  <si>
    <t>Vc.Ch.E</t>
  </si>
  <si>
    <t>Vc.Ch.F</t>
  </si>
  <si>
    <t>Vc.Ch.D</t>
  </si>
  <si>
    <t>Vc.Ch.G</t>
  </si>
  <si>
    <t>Vc.Ch.H</t>
  </si>
  <si>
    <t>Clube Internacional de Regatas</t>
  </si>
  <si>
    <t>Ocian P.C./AAPG/Sejel/Sucos Camp</t>
  </si>
  <si>
    <t>Santos F. C./Santa Cecília/Lopestur</t>
  </si>
  <si>
    <t>2º TURNO</t>
  </si>
  <si>
    <t>1º TURNO</t>
  </si>
  <si>
    <t>X</t>
  </si>
  <si>
    <t>E. F. Athenas</t>
  </si>
  <si>
    <t>Gremetal/Stismmmec</t>
  </si>
  <si>
    <t>Ocian/AAPG/Sejel/Sucos Camp</t>
  </si>
  <si>
    <t>S. E. Itapema</t>
  </si>
  <si>
    <t>Santos FC/Santa Cecília/Lopestur</t>
  </si>
  <si>
    <t>Colégio Objetivo Santos</t>
  </si>
  <si>
    <t>G. E. Aymoré</t>
  </si>
  <si>
    <t>G. R. Humaitá</t>
  </si>
  <si>
    <t>-</t>
  </si>
  <si>
    <t>E   L   I   M   I   N   A   D   O</t>
  </si>
  <si>
    <t>AAPG/Ocian Praia Clube</t>
  </si>
  <si>
    <t>Ocian P. C./AAPG/Sejel/Sucos Camp</t>
  </si>
  <si>
    <t>Tênis Clube de Santos</t>
  </si>
  <si>
    <t>Associação Esportiva Camisa 10</t>
  </si>
  <si>
    <t>G. R. R. R. Reefer</t>
  </si>
  <si>
    <t>Internacional/Fupes</t>
  </si>
  <si>
    <t>Liga Mun. de Futsal de Peruíbe</t>
  </si>
  <si>
    <t>Prefeitura Municipal de Mongaguá</t>
  </si>
  <si>
    <t>Transacompany/Crimontec F. C.</t>
  </si>
  <si>
    <t>Wall Bike/Cartório Ayres</t>
  </si>
  <si>
    <t>AFC/Esc. Treinasse/Butiquim SV</t>
  </si>
  <si>
    <t>F.Maio/Tumiaru/Bola+1/Droga Med</t>
  </si>
  <si>
    <t>Marapé F. C.</t>
  </si>
  <si>
    <t>Medicina Santos</t>
  </si>
  <si>
    <t>Seela/PMG</t>
  </si>
  <si>
    <t>Vahia de Abreu/Cont. Pentágono</t>
  </si>
  <si>
    <t>Ocian P. C/AAPG/Sejel</t>
  </si>
  <si>
    <t>Clube Internacional Regatas</t>
  </si>
  <si>
    <t>Santos F. C.</t>
  </si>
  <si>
    <t>Ocian Praia Clube</t>
  </si>
  <si>
    <t>Liga Mun. FS de Peruíbe</t>
  </si>
  <si>
    <t>AFC/Treinasse/Butiquim</t>
  </si>
  <si>
    <t>Pref. Municipal de Mongaguá</t>
  </si>
  <si>
    <t>Internacional Fupes</t>
  </si>
  <si>
    <t>Pref. Mun. de Mongaguá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</si>
</sst>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* #,##0_-;\-* #,##0_-;_-* &quot;-&quot;_-;_-@_-"/>
    <numFmt numFmtId="170" formatCode="_-&quot;R$ &quot;* #,##0.00_-;\-&quot;R$ &quot;* #,##0.00_-;_-&quot;R$ 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0"/>
      <name val="Wingdings"/>
      <family val="0"/>
    </font>
    <font>
      <b/>
      <i/>
      <sz val="10"/>
      <color indexed="12"/>
      <name val="Arial"/>
      <family val="2"/>
    </font>
    <font>
      <u val="single"/>
      <sz val="22"/>
      <color indexed="18"/>
      <name val="Caslon Two Black SSi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u val="single"/>
      <sz val="20"/>
      <color indexed="18"/>
      <name val="Caslon Two Black SSi"/>
      <family val="1"/>
    </font>
    <font>
      <sz val="13"/>
      <name val="Arial"/>
      <family val="2"/>
    </font>
    <font>
      <sz val="10"/>
      <color indexed="56"/>
      <name val="Arial"/>
      <family val="2"/>
    </font>
    <font>
      <b/>
      <sz val="8"/>
      <color indexed="50"/>
      <name val="Arial"/>
      <family val="2"/>
    </font>
    <font>
      <i/>
      <sz val="10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2" borderId="1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8" fontId="0" fillId="2" borderId="4" xfId="0" applyNumberFormat="1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178" fontId="0" fillId="2" borderId="7" xfId="0" applyNumberFormat="1" applyFont="1" applyFill="1" applyBorder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178" fontId="0" fillId="2" borderId="10" xfId="0" applyNumberFormat="1" applyFont="1" applyFill="1" applyBorder="1" applyAlignment="1">
      <alignment vertical="center"/>
    </xf>
    <xf numFmtId="178" fontId="0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Continuous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178" fontId="1" fillId="2" borderId="15" xfId="0" applyNumberFormat="1" applyFont="1" applyFill="1" applyBorder="1" applyAlignment="1">
      <alignment horizontal="centerContinuous" vertical="center"/>
    </xf>
    <xf numFmtId="178" fontId="1" fillId="2" borderId="16" xfId="0" applyNumberFormat="1" applyFont="1" applyFill="1" applyBorder="1" applyAlignment="1">
      <alignment horizontal="centerContinuous" vertical="center"/>
    </xf>
    <xf numFmtId="178" fontId="0" fillId="2" borderId="17" xfId="0" applyNumberForma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0" borderId="19" xfId="0" applyNumberFormat="1" applyFont="1" applyBorder="1" applyAlignment="1">
      <alignment vertical="center"/>
    </xf>
    <xf numFmtId="178" fontId="0" fillId="2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8" fontId="0" fillId="0" borderId="21" xfId="0" applyNumberFormat="1" applyFont="1" applyBorder="1" applyAlignment="1">
      <alignment vertical="center"/>
    </xf>
    <xf numFmtId="178" fontId="22" fillId="0" borderId="18" xfId="0" applyNumberFormat="1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0" fillId="0" borderId="18" xfId="0" applyNumberFormat="1" applyFont="1" applyBorder="1" applyAlignment="1">
      <alignment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22" fillId="0" borderId="22" xfId="0" applyNumberFormat="1" applyFont="1" applyBorder="1" applyAlignment="1">
      <alignment horizontal="center" vertical="center"/>
    </xf>
    <xf numFmtId="178" fontId="7" fillId="2" borderId="12" xfId="0" applyNumberFormat="1" applyFont="1" applyFill="1" applyBorder="1" applyAlignment="1">
      <alignment horizontal="centerContinuous" vertical="center"/>
    </xf>
    <xf numFmtId="178" fontId="7" fillId="2" borderId="13" xfId="0" applyNumberFormat="1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178" fontId="4" fillId="0" borderId="6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Border="1" applyAlignment="1">
      <alignment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178" fontId="22" fillId="0" borderId="18" xfId="0" applyNumberFormat="1" applyFont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8" fontId="32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17" fillId="0" borderId="8" xfId="0" applyNumberFormat="1" applyFont="1" applyBorder="1" applyAlignment="1">
      <alignment horizontal="centerContinuous" vertical="center"/>
    </xf>
    <xf numFmtId="178" fontId="17" fillId="0" borderId="0" xfId="0" applyNumberFormat="1" applyFont="1" applyBorder="1" applyAlignment="1">
      <alignment horizontal="centerContinuous" vertical="center"/>
    </xf>
    <xf numFmtId="178" fontId="17" fillId="0" borderId="34" xfId="0" applyNumberFormat="1" applyFont="1" applyBorder="1" applyAlignment="1">
      <alignment horizontal="centerContinuous" vertical="center"/>
    </xf>
    <xf numFmtId="178" fontId="17" fillId="0" borderId="35" xfId="0" applyNumberFormat="1" applyFont="1" applyBorder="1" applyAlignment="1">
      <alignment horizontal="centerContinuous" vertical="center"/>
    </xf>
    <xf numFmtId="178" fontId="17" fillId="0" borderId="4" xfId="0" applyNumberFormat="1" applyFont="1" applyBorder="1" applyAlignment="1">
      <alignment horizontal="centerContinuous" vertical="center"/>
    </xf>
    <xf numFmtId="178" fontId="17" fillId="0" borderId="28" xfId="0" applyNumberFormat="1" applyFont="1" applyBorder="1" applyAlignment="1">
      <alignment horizontal="centerContinuous" vertical="center"/>
    </xf>
    <xf numFmtId="178" fontId="17" fillId="0" borderId="36" xfId="0" applyNumberFormat="1" applyFont="1" applyBorder="1" applyAlignment="1">
      <alignment horizontal="centerContinuous" vertical="center"/>
    </xf>
    <xf numFmtId="178" fontId="17" fillId="0" borderId="6" xfId="0" applyNumberFormat="1" applyFont="1" applyBorder="1" applyAlignment="1">
      <alignment horizontal="centerContinuous" vertical="center"/>
    </xf>
    <xf numFmtId="178" fontId="17" fillId="0" borderId="7" xfId="0" applyNumberFormat="1" applyFont="1" applyBorder="1" applyAlignment="1">
      <alignment horizontal="centerContinuous" vertical="center"/>
    </xf>
    <xf numFmtId="178" fontId="15" fillId="0" borderId="37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178" fontId="11" fillId="0" borderId="29" xfId="0" applyNumberFormat="1" applyFont="1" applyBorder="1" applyAlignment="1">
      <alignment vertical="center"/>
    </xf>
    <xf numFmtId="178" fontId="11" fillId="0" borderId="38" xfId="0" applyNumberFormat="1" applyFont="1" applyBorder="1" applyAlignment="1">
      <alignment vertical="center"/>
    </xf>
    <xf numFmtId="178" fontId="11" fillId="0" borderId="18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0" xfId="0" applyNumberFormat="1" applyFont="1" applyAlignment="1">
      <alignment vertical="center"/>
    </xf>
    <xf numFmtId="178" fontId="11" fillId="0" borderId="19" xfId="0" applyNumberFormat="1" applyFont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11" fillId="0" borderId="4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1" fillId="0" borderId="4" xfId="0" applyNumberFormat="1" applyFont="1" applyFill="1" applyBorder="1" applyAlignment="1">
      <alignment vertical="center"/>
    </xf>
    <xf numFmtId="178" fontId="11" fillId="0" borderId="6" xfId="0" applyNumberFormat="1" applyFont="1" applyBorder="1" applyAlignment="1">
      <alignment vertical="center"/>
    </xf>
    <xf numFmtId="178" fontId="35" fillId="0" borderId="0" xfId="0" applyNumberFormat="1" applyFont="1" applyBorder="1" applyAlignment="1">
      <alignment vertical="center"/>
    </xf>
    <xf numFmtId="178" fontId="35" fillId="0" borderId="4" xfId="0" applyNumberFormat="1" applyFont="1" applyBorder="1" applyAlignment="1">
      <alignment vertical="center"/>
    </xf>
    <xf numFmtId="178" fontId="35" fillId="2" borderId="5" xfId="0" applyNumberFormat="1" applyFont="1" applyFill="1" applyBorder="1" applyAlignment="1">
      <alignment vertical="center"/>
    </xf>
    <xf numFmtId="178" fontId="35" fillId="2" borderId="4" xfId="0" applyNumberFormat="1" applyFont="1" applyFill="1" applyBorder="1" applyAlignment="1">
      <alignment vertical="center"/>
    </xf>
    <xf numFmtId="178" fontId="35" fillId="0" borderId="6" xfId="0" applyNumberFormat="1" applyFont="1" applyBorder="1" applyAlignment="1">
      <alignment vertical="center"/>
    </xf>
    <xf numFmtId="178" fontId="15" fillId="0" borderId="18" xfId="0" applyNumberFormat="1" applyFont="1" applyBorder="1" applyAlignment="1">
      <alignment vertical="center"/>
    </xf>
    <xf numFmtId="178" fontId="15" fillId="0" borderId="38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11" fillId="0" borderId="37" xfId="0" applyNumberFormat="1" applyFont="1" applyBorder="1" applyAlignment="1">
      <alignment vertical="center"/>
    </xf>
    <xf numFmtId="178" fontId="35" fillId="0" borderId="0" xfId="0" applyNumberFormat="1" applyFont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178" fontId="11" fillId="0" borderId="6" xfId="0" applyNumberFormat="1" applyFont="1" applyFill="1" applyBorder="1" applyAlignment="1">
      <alignment vertical="center"/>
    </xf>
    <xf numFmtId="178" fontId="11" fillId="0" borderId="40" xfId="0" applyNumberFormat="1" applyFont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34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178" fontId="11" fillId="0" borderId="43" xfId="0" applyNumberFormat="1" applyFont="1" applyBorder="1" applyAlignment="1">
      <alignment horizontal="center" vertical="center"/>
    </xf>
    <xf numFmtId="178" fontId="11" fillId="0" borderId="44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54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178" fontId="0" fillId="2" borderId="3" xfId="0" applyNumberFormat="1" applyFill="1" applyBorder="1" applyAlignment="1">
      <alignment horizontal="center" vertical="center"/>
    </xf>
    <xf numFmtId="178" fontId="0" fillId="2" borderId="55" xfId="0" applyNumberFormat="1" applyFill="1" applyBorder="1" applyAlignment="1">
      <alignment horizontal="center" vertical="center"/>
    </xf>
    <xf numFmtId="178" fontId="28" fillId="2" borderId="56" xfId="0" applyNumberFormat="1" applyFont="1" applyFill="1" applyBorder="1" applyAlignment="1">
      <alignment horizontal="center" vertical="center"/>
    </xf>
    <xf numFmtId="178" fontId="28" fillId="2" borderId="26" xfId="0" applyNumberFormat="1" applyFont="1" applyFill="1" applyBorder="1" applyAlignment="1">
      <alignment horizontal="center" vertical="center"/>
    </xf>
    <xf numFmtId="178" fontId="28" fillId="2" borderId="57" xfId="0" applyNumberFormat="1" applyFont="1" applyFill="1" applyBorder="1" applyAlignment="1">
      <alignment horizontal="center" vertical="center"/>
    </xf>
    <xf numFmtId="178" fontId="28" fillId="2" borderId="51" xfId="0" applyNumberFormat="1" applyFont="1" applyFill="1" applyBorder="1" applyAlignment="1">
      <alignment horizontal="center" vertical="center"/>
    </xf>
    <xf numFmtId="178" fontId="28" fillId="2" borderId="38" xfId="0" applyNumberFormat="1" applyFont="1" applyFill="1" applyBorder="1" applyAlignment="1">
      <alignment horizontal="center" vertical="center"/>
    </xf>
    <xf numFmtId="178" fontId="28" fillId="2" borderId="49" xfId="0" applyNumberFormat="1" applyFont="1" applyFill="1" applyBorder="1" applyAlignment="1">
      <alignment horizontal="center" vertical="center"/>
    </xf>
    <xf numFmtId="178" fontId="28" fillId="2" borderId="45" xfId="0" applyNumberFormat="1" applyFont="1" applyFill="1" applyBorder="1" applyAlignment="1">
      <alignment horizontal="center" vertical="center"/>
    </xf>
    <xf numFmtId="178" fontId="28" fillId="2" borderId="21" xfId="0" applyNumberFormat="1" applyFont="1" applyFill="1" applyBorder="1" applyAlignment="1">
      <alignment horizontal="center" vertical="center"/>
    </xf>
    <xf numFmtId="178" fontId="28" fillId="2" borderId="46" xfId="0" applyNumberFormat="1" applyFont="1" applyFill="1" applyBorder="1" applyAlignment="1">
      <alignment horizontal="center" vertical="center"/>
    </xf>
    <xf numFmtId="178" fontId="28" fillId="2" borderId="48" xfId="0" applyNumberFormat="1" applyFont="1" applyFill="1" applyBorder="1" applyAlignment="1">
      <alignment horizontal="center" vertical="center"/>
    </xf>
    <xf numFmtId="178" fontId="11" fillId="0" borderId="51" xfId="0" applyNumberFormat="1" applyFont="1" applyBorder="1" applyAlignment="1">
      <alignment horizontal="center" vertical="center"/>
    </xf>
    <xf numFmtId="178" fontId="11" fillId="0" borderId="50" xfId="0" applyNumberFormat="1" applyFont="1" applyBorder="1" applyAlignment="1">
      <alignment horizontal="center" vertical="center"/>
    </xf>
    <xf numFmtId="178" fontId="15" fillId="0" borderId="37" xfId="0" applyNumberFormat="1" applyFont="1" applyBorder="1" applyAlignment="1">
      <alignment horizontal="center" vertical="center"/>
    </xf>
    <xf numFmtId="178" fontId="15" fillId="0" borderId="58" xfId="0" applyNumberFormat="1" applyFont="1" applyBorder="1" applyAlignment="1">
      <alignment horizontal="center" vertical="center"/>
    </xf>
    <xf numFmtId="178" fontId="19" fillId="0" borderId="59" xfId="0" applyNumberFormat="1" applyFont="1" applyBorder="1" applyAlignment="1">
      <alignment horizontal="center" vertical="center"/>
    </xf>
    <xf numFmtId="178" fontId="19" fillId="0" borderId="60" xfId="0" applyNumberFormat="1" applyFont="1" applyBorder="1" applyAlignment="1">
      <alignment horizontal="center" vertical="center"/>
    </xf>
    <xf numFmtId="178" fontId="11" fillId="0" borderId="37" xfId="0" applyNumberFormat="1" applyFont="1" applyBorder="1" applyAlignment="1">
      <alignment horizontal="center" vertical="center"/>
    </xf>
    <xf numFmtId="178" fontId="11" fillId="0" borderId="58" xfId="0" applyNumberFormat="1" applyFont="1" applyBorder="1" applyAlignment="1">
      <alignment horizontal="center" vertical="center"/>
    </xf>
    <xf numFmtId="178" fontId="11" fillId="0" borderId="61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0" borderId="3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5" fillId="0" borderId="31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178" fontId="28" fillId="2" borderId="31" xfId="0" applyNumberFormat="1" applyFont="1" applyFill="1" applyBorder="1" applyAlignment="1">
      <alignment horizontal="center" vertical="center"/>
    </xf>
    <xf numFmtId="178" fontId="28" fillId="2" borderId="19" xfId="0" applyNumberFormat="1" applyFont="1" applyFill="1" applyBorder="1" applyAlignment="1">
      <alignment horizontal="center" vertical="center"/>
    </xf>
    <xf numFmtId="178" fontId="28" fillId="2" borderId="32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15" fillId="0" borderId="63" xfId="0" applyNumberFormat="1" applyFont="1" applyBorder="1" applyAlignment="1">
      <alignment horizontal="center" vertical="center"/>
    </xf>
    <xf numFmtId="178" fontId="15" fillId="0" borderId="64" xfId="0" applyNumberFormat="1" applyFont="1" applyBorder="1" applyAlignment="1">
      <alignment horizontal="center" vertical="center"/>
    </xf>
    <xf numFmtId="178" fontId="15" fillId="0" borderId="29" xfId="0" applyNumberFormat="1" applyFont="1" applyBorder="1" applyAlignment="1">
      <alignment horizontal="center" vertical="center"/>
    </xf>
    <xf numFmtId="178" fontId="15" fillId="0" borderId="2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5" xfId="0" applyNumberFormat="1" applyFont="1" applyFill="1" applyBorder="1" applyAlignment="1">
      <alignment horizontal="center" vertical="center"/>
    </xf>
    <xf numFmtId="178" fontId="1" fillId="2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8" fontId="1" fillId="2" borderId="12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8" fontId="6" fillId="2" borderId="14" xfId="0" applyNumberFormat="1" applyFont="1" applyFill="1" applyBorder="1" applyAlignment="1">
      <alignment horizontal="center" vertical="center"/>
    </xf>
    <xf numFmtId="178" fontId="6" fillId="2" borderId="15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8" fontId="6" fillId="2" borderId="13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178" fontId="22" fillId="0" borderId="65" xfId="0" applyNumberFormat="1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1" fillId="0" borderId="3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8" fontId="11" fillId="0" borderId="49" xfId="0" applyNumberFormat="1" applyFont="1" applyBorder="1" applyAlignment="1">
      <alignment horizontal="center" vertical="center"/>
    </xf>
    <xf numFmtId="178" fontId="19" fillId="0" borderId="51" xfId="0" applyNumberFormat="1" applyFont="1" applyBorder="1" applyAlignment="1">
      <alignment horizontal="center" vertical="center"/>
    </xf>
    <xf numFmtId="178" fontId="19" fillId="0" borderId="50" xfId="0" applyNumberFormat="1" applyFont="1" applyBorder="1" applyAlignment="1">
      <alignment horizontal="center" vertical="center"/>
    </xf>
    <xf numFmtId="178" fontId="11" fillId="0" borderId="63" xfId="0" applyNumberFormat="1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178" fontId="19" fillId="0" borderId="63" xfId="0" applyNumberFormat="1" applyFont="1" applyBorder="1" applyAlignment="1">
      <alignment horizontal="center" vertical="center"/>
    </xf>
    <xf numFmtId="178" fontId="19" fillId="0" borderId="32" xfId="0" applyNumberFormat="1" applyFont="1" applyBorder="1" applyAlignment="1">
      <alignment horizontal="center" vertical="center"/>
    </xf>
    <xf numFmtId="178" fontId="19" fillId="0" borderId="64" xfId="0" applyNumberFormat="1" applyFont="1" applyBorder="1" applyAlignment="1">
      <alignment horizontal="center" vertical="center"/>
    </xf>
    <xf numFmtId="178" fontId="19" fillId="0" borderId="67" xfId="0" applyNumberFormat="1" applyFont="1" applyBorder="1" applyAlignment="1">
      <alignment horizontal="center" vertical="center"/>
    </xf>
    <xf numFmtId="178" fontId="28" fillId="2" borderId="47" xfId="0" applyNumberFormat="1" applyFont="1" applyFill="1" applyBorder="1" applyAlignment="1">
      <alignment horizontal="center" vertical="center"/>
    </xf>
    <xf numFmtId="178" fontId="11" fillId="0" borderId="52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178" fontId="15" fillId="0" borderId="46" xfId="0" applyNumberFormat="1" applyFont="1" applyBorder="1" applyAlignment="1">
      <alignment horizontal="center" vertical="center"/>
    </xf>
    <xf numFmtId="178" fontId="19" fillId="0" borderId="52" xfId="0" applyNumberFormat="1" applyFont="1" applyBorder="1" applyAlignment="1">
      <alignment horizontal="center" vertical="center"/>
    </xf>
    <xf numFmtId="178" fontId="19" fillId="0" borderId="47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68" xfId="0" applyNumberFormat="1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68" xfId="0" applyNumberFormat="1" applyFont="1" applyBorder="1" applyAlignment="1">
      <alignment horizontal="center" vertical="center"/>
    </xf>
    <xf numFmtId="178" fontId="19" fillId="0" borderId="56" xfId="0" applyNumberFormat="1" applyFont="1" applyBorder="1" applyAlignment="1">
      <alignment horizontal="center" vertical="center"/>
    </xf>
    <xf numFmtId="178" fontId="19" fillId="0" borderId="69" xfId="0" applyNumberFormat="1" applyFont="1" applyBorder="1" applyAlignment="1">
      <alignment horizontal="center" vertical="center"/>
    </xf>
    <xf numFmtId="178" fontId="11" fillId="0" borderId="56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178" fontId="15" fillId="0" borderId="7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2" borderId="12" xfId="0" applyNumberFormat="1" applyFont="1" applyFill="1" applyBorder="1" applyAlignment="1">
      <alignment horizontal="center" vertical="center"/>
    </xf>
    <xf numFmtId="178" fontId="7" fillId="2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6" fillId="2" borderId="11" xfId="0" applyNumberFormat="1" applyFont="1" applyFill="1" applyBorder="1" applyAlignment="1">
      <alignment horizontal="center" vertical="center"/>
    </xf>
    <xf numFmtId="178" fontId="6" fillId="2" borderId="71" xfId="0" applyNumberFormat="1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11" fillId="0" borderId="63" xfId="0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178" fontId="22" fillId="0" borderId="36" xfId="0" applyNumberFormat="1" applyFont="1" applyBorder="1" applyAlignment="1">
      <alignment horizontal="center" vertical="center"/>
    </xf>
    <xf numFmtId="178" fontId="22" fillId="0" borderId="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78" fontId="20" fillId="0" borderId="35" xfId="0" applyNumberFormat="1" applyFont="1" applyBorder="1" applyAlignment="1">
      <alignment horizontal="center" vertical="center"/>
    </xf>
    <xf numFmtId="178" fontId="20" fillId="0" borderId="28" xfId="0" applyNumberFormat="1" applyFont="1" applyBorder="1" applyAlignment="1">
      <alignment horizontal="center" vertical="center"/>
    </xf>
    <xf numFmtId="178" fontId="11" fillId="0" borderId="31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center" vertical="center"/>
    </xf>
    <xf numFmtId="178" fontId="0" fillId="2" borderId="31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32" xfId="0" applyNumberFormat="1" applyFont="1" applyFill="1" applyBorder="1" applyAlignment="1">
      <alignment horizontal="center" vertical="center"/>
    </xf>
    <xf numFmtId="178" fontId="20" fillId="0" borderId="63" xfId="0" applyNumberFormat="1" applyFont="1" applyBorder="1" applyAlignment="1">
      <alignment horizontal="center" vertical="center"/>
    </xf>
    <xf numFmtId="178" fontId="20" fillId="0" borderId="32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66" xfId="0" applyNumberFormat="1" applyFont="1" applyBorder="1" applyAlignment="1">
      <alignment horizontal="center" vertical="center"/>
    </xf>
    <xf numFmtId="178" fontId="15" fillId="0" borderId="5" xfId="0" applyNumberFormat="1" applyFont="1" applyBorder="1" applyAlignment="1">
      <alignment horizontal="center" vertical="center"/>
    </xf>
    <xf numFmtId="178" fontId="15" fillId="0" borderId="4" xfId="0" applyNumberFormat="1" applyFont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178" fontId="0" fillId="2" borderId="66" xfId="0" applyNumberFormat="1" applyFont="1" applyFill="1" applyBorder="1" applyAlignment="1">
      <alignment horizontal="center" vertical="center"/>
    </xf>
    <xf numFmtId="178" fontId="19" fillId="0" borderId="35" xfId="0" applyNumberFormat="1" applyFont="1" applyBorder="1" applyAlignment="1">
      <alignment horizontal="center" vertical="center"/>
    </xf>
    <xf numFmtId="178" fontId="19" fillId="0" borderId="28" xfId="0" applyNumberFormat="1" applyFont="1" applyBorder="1" applyAlignment="1">
      <alignment horizontal="center" vertical="center"/>
    </xf>
    <xf numFmtId="178" fontId="15" fillId="0" borderId="66" xfId="0" applyNumberFormat="1" applyFont="1" applyBorder="1" applyAlignment="1">
      <alignment horizontal="center" vertical="center"/>
    </xf>
    <xf numFmtId="178" fontId="15" fillId="0" borderId="28" xfId="0" applyNumberFormat="1" applyFont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25" xfId="0" applyNumberFormat="1" applyFont="1" applyBorder="1" applyAlignment="1">
      <alignment horizontal="center" vertical="center"/>
    </xf>
    <xf numFmtId="178" fontId="20" fillId="0" borderId="8" xfId="0" applyNumberFormat="1" applyFont="1" applyBorder="1" applyAlignment="1">
      <alignment horizontal="center" vertical="center"/>
    </xf>
    <xf numFmtId="178" fontId="20" fillId="0" borderId="34" xfId="0" applyNumberFormat="1" applyFont="1" applyBorder="1" applyAlignment="1">
      <alignment horizontal="center" vertical="center"/>
    </xf>
    <xf numFmtId="178" fontId="0" fillId="2" borderId="22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68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178" fontId="1" fillId="2" borderId="56" xfId="0" applyNumberFormat="1" applyFont="1" applyFill="1" applyBorder="1" applyAlignment="1">
      <alignment horizontal="center" vertical="center"/>
    </xf>
    <xf numFmtId="178" fontId="1" fillId="2" borderId="26" xfId="0" applyNumberFormat="1" applyFont="1" applyFill="1" applyBorder="1" applyAlignment="1">
      <alignment horizontal="center" vertical="center"/>
    </xf>
    <xf numFmtId="178" fontId="1" fillId="2" borderId="57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26" xfId="0" applyFont="1" applyBorder="1" applyAlignment="1" quotePrefix="1">
      <alignment horizontal="left" vertical="center"/>
    </xf>
    <xf numFmtId="0" fontId="0" fillId="0" borderId="57" xfId="0" applyFont="1" applyBorder="1" applyAlignment="1" quotePrefix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8" fontId="1" fillId="2" borderId="63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8" fontId="15" fillId="0" borderId="4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1" fillId="0" borderId="39" xfId="0" applyNumberFormat="1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8" fontId="15" fillId="0" borderId="35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8" fontId="0" fillId="0" borderId="63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39" xfId="0" applyNumberFormat="1" applyFont="1" applyBorder="1" applyAlignment="1">
      <alignment horizontal="center" vertical="center"/>
    </xf>
    <xf numFmtId="178" fontId="15" fillId="0" borderId="66" xfId="0" applyNumberFormat="1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/>
    </xf>
    <xf numFmtId="178" fontId="35" fillId="0" borderId="5" xfId="0" applyNumberFormat="1" applyFont="1" applyBorder="1" applyAlignment="1">
      <alignment horizontal="center" vertical="center"/>
    </xf>
    <xf numFmtId="178" fontId="35" fillId="0" borderId="4" xfId="0" applyNumberFormat="1" applyFont="1" applyBorder="1" applyAlignment="1">
      <alignment horizontal="center" vertical="center"/>
    </xf>
    <xf numFmtId="178" fontId="35" fillId="0" borderId="66" xfId="0" applyNumberFormat="1" applyFont="1" applyBorder="1" applyAlignment="1">
      <alignment horizontal="center" vertical="center"/>
    </xf>
    <xf numFmtId="178" fontId="35" fillId="0" borderId="35" xfId="0" applyNumberFormat="1" applyFont="1" applyBorder="1" applyAlignment="1">
      <alignment horizontal="center" vertical="center"/>
    </xf>
    <xf numFmtId="178" fontId="11" fillId="0" borderId="62" xfId="0" applyNumberFormat="1" applyFont="1" applyBorder="1" applyAlignment="1">
      <alignment horizontal="center" vertical="center"/>
    </xf>
    <xf numFmtId="178" fontId="11" fillId="0" borderId="26" xfId="0" applyNumberFormat="1" applyFont="1" applyBorder="1" applyAlignment="1">
      <alignment horizontal="center" vertical="center"/>
    </xf>
    <xf numFmtId="178" fontId="11" fillId="0" borderId="57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35" fillId="0" borderId="19" xfId="0" applyNumberFormat="1" applyFont="1" applyBorder="1" applyAlignment="1">
      <alignment horizontal="center" vertical="center"/>
    </xf>
    <xf numFmtId="178" fontId="35" fillId="0" borderId="39" xfId="0" applyNumberFormat="1" applyFont="1" applyBorder="1" applyAlignment="1">
      <alignment horizontal="center" vertical="center"/>
    </xf>
    <xf numFmtId="178" fontId="15" fillId="0" borderId="6" xfId="0" applyNumberFormat="1" applyFont="1" applyBorder="1" applyAlignment="1">
      <alignment horizontal="center" vertical="center"/>
    </xf>
    <xf numFmtId="178" fontId="15" fillId="0" borderId="71" xfId="0" applyNumberFormat="1" applyFont="1" applyBorder="1" applyAlignment="1">
      <alignment horizontal="center" vertical="center"/>
    </xf>
    <xf numFmtId="178" fontId="11" fillId="0" borderId="71" xfId="0" applyNumberFormat="1" applyFont="1" applyBorder="1" applyAlignment="1">
      <alignment horizontal="center" vertical="center"/>
    </xf>
    <xf numFmtId="178" fontId="35" fillId="0" borderId="31" xfId="0" applyNumberFormat="1" applyFont="1" applyBorder="1" applyAlignment="1">
      <alignment horizontal="center" vertical="center"/>
    </xf>
    <xf numFmtId="178" fontId="35" fillId="0" borderId="62" xfId="0" applyNumberFormat="1" applyFont="1" applyBorder="1" applyAlignment="1">
      <alignment horizontal="center" vertical="center"/>
    </xf>
    <xf numFmtId="178" fontId="35" fillId="0" borderId="26" xfId="0" applyNumberFormat="1" applyFont="1" applyBorder="1" applyAlignment="1">
      <alignment horizontal="center" vertical="center"/>
    </xf>
    <xf numFmtId="178" fontId="35" fillId="0" borderId="57" xfId="0" applyNumberFormat="1" applyFont="1" applyBorder="1" applyAlignment="1">
      <alignment horizontal="center" vertical="center"/>
    </xf>
    <xf numFmtId="178" fontId="7" fillId="2" borderId="56" xfId="0" applyNumberFormat="1" applyFont="1" applyFill="1" applyBorder="1" applyAlignment="1">
      <alignment horizontal="center" vertical="center"/>
    </xf>
    <xf numFmtId="178" fontId="7" fillId="2" borderId="69" xfId="0" applyNumberFormat="1" applyFont="1" applyFill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71" xfId="0" applyNumberFormat="1" applyFont="1" applyBorder="1" applyAlignment="1">
      <alignment horizontal="center" vertical="center"/>
    </xf>
    <xf numFmtId="178" fontId="15" fillId="0" borderId="62" xfId="0" applyNumberFormat="1" applyFont="1" applyBorder="1" applyAlignment="1">
      <alignment horizontal="center" vertical="center"/>
    </xf>
    <xf numFmtId="178" fontId="15" fillId="0" borderId="26" xfId="0" applyNumberFormat="1" applyFont="1" applyBorder="1" applyAlignment="1">
      <alignment horizontal="center" vertical="center"/>
    </xf>
    <xf numFmtId="178" fontId="15" fillId="0" borderId="57" xfId="0" applyNumberFormat="1" applyFont="1" applyBorder="1" applyAlignment="1">
      <alignment horizontal="center" vertical="center"/>
    </xf>
    <xf numFmtId="178" fontId="0" fillId="0" borderId="62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69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178" fontId="35" fillId="0" borderId="28" xfId="0" applyNumberFormat="1" applyFont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horizontal="center" vertical="center"/>
    </xf>
    <xf numFmtId="178" fontId="11" fillId="0" borderId="66" xfId="0" applyNumberFormat="1" applyFont="1" applyFill="1" applyBorder="1" applyAlignment="1">
      <alignment horizontal="center" vertical="center"/>
    </xf>
    <xf numFmtId="178" fontId="6" fillId="2" borderId="16" xfId="0" applyNumberFormat="1" applyFont="1" applyFill="1" applyBorder="1" applyAlignment="1">
      <alignment horizontal="center" vertical="center"/>
    </xf>
    <xf numFmtId="178" fontId="0" fillId="2" borderId="45" xfId="0" applyNumberFormat="1" applyFont="1" applyFill="1" applyBorder="1" applyAlignment="1">
      <alignment horizontal="center" vertical="center"/>
    </xf>
    <xf numFmtId="178" fontId="0" fillId="2" borderId="21" xfId="0" applyNumberFormat="1" applyFont="1" applyFill="1" applyBorder="1" applyAlignment="1">
      <alignment horizontal="center" vertical="center"/>
    </xf>
    <xf numFmtId="178" fontId="0" fillId="2" borderId="47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15" fillId="0" borderId="47" xfId="0" applyNumberFormat="1" applyFont="1" applyBorder="1" applyAlignment="1">
      <alignment horizontal="center" vertical="center"/>
    </xf>
    <xf numFmtId="178" fontId="20" fillId="0" borderId="56" xfId="0" applyNumberFormat="1" applyFont="1" applyBorder="1" applyAlignment="1">
      <alignment horizontal="center" vertical="center"/>
    </xf>
    <xf numFmtId="178" fontId="20" fillId="0" borderId="69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178" fontId="20" fillId="0" borderId="59" xfId="0" applyNumberFormat="1" applyFont="1" applyBorder="1" applyAlignment="1">
      <alignment horizontal="center" vertical="center"/>
    </xf>
    <xf numFmtId="178" fontId="20" fillId="0" borderId="60" xfId="0" applyNumberFormat="1" applyFont="1" applyBorder="1" applyAlignment="1">
      <alignment horizontal="center" vertical="center"/>
    </xf>
    <xf numFmtId="178" fontId="20" fillId="0" borderId="52" xfId="0" applyNumberFormat="1" applyFont="1" applyBorder="1" applyAlignment="1">
      <alignment horizontal="center" vertical="center"/>
    </xf>
    <xf numFmtId="178" fontId="20" fillId="0" borderId="47" xfId="0" applyNumberFormat="1" applyFont="1" applyBorder="1" applyAlignment="1">
      <alignment horizontal="center" vertical="center"/>
    </xf>
    <xf numFmtId="178" fontId="20" fillId="0" borderId="42" xfId="0" applyNumberFormat="1" applyFont="1" applyBorder="1" applyAlignment="1">
      <alignment horizontal="center" vertical="center"/>
    </xf>
    <xf numFmtId="178" fontId="20" fillId="0" borderId="43" xfId="0" applyNumberFormat="1" applyFont="1" applyBorder="1" applyAlignment="1">
      <alignment horizontal="center" vertical="center"/>
    </xf>
    <xf numFmtId="178" fontId="20" fillId="0" borderId="44" xfId="0" applyNumberFormat="1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178" fontId="20" fillId="0" borderId="51" xfId="0" applyNumberFormat="1" applyFont="1" applyBorder="1" applyAlignment="1">
      <alignment horizontal="center" vertical="center"/>
    </xf>
    <xf numFmtId="178" fontId="20" fillId="0" borderId="50" xfId="0" applyNumberFormat="1" applyFont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178" fontId="11" fillId="0" borderId="48" xfId="0" applyNumberFormat="1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  <xf numFmtId="178" fontId="11" fillId="0" borderId="21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center" vertical="center"/>
    </xf>
    <xf numFmtId="178" fontId="15" fillId="0" borderId="68" xfId="0" applyNumberFormat="1" applyFont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178" fontId="0" fillId="2" borderId="51" xfId="0" applyNumberFormat="1" applyFont="1" applyFill="1" applyBorder="1" applyAlignment="1">
      <alignment horizontal="center" vertical="center"/>
    </xf>
    <xf numFmtId="178" fontId="0" fillId="2" borderId="38" xfId="0" applyNumberFormat="1" applyFont="1" applyFill="1" applyBorder="1" applyAlignment="1">
      <alignment horizontal="center" vertical="center"/>
    </xf>
    <xf numFmtId="178" fontId="0" fillId="2" borderId="49" xfId="0" applyNumberFormat="1" applyFont="1" applyFill="1" applyBorder="1" applyAlignment="1">
      <alignment horizontal="center" vertical="center"/>
    </xf>
    <xf numFmtId="178" fontId="11" fillId="0" borderId="70" xfId="0" applyNumberFormat="1" applyFont="1" applyBorder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0" fillId="2" borderId="46" xfId="0" applyNumberFormat="1" applyFont="1" applyFill="1" applyBorder="1" applyAlignment="1">
      <alignment horizontal="center" vertical="center"/>
    </xf>
    <xf numFmtId="178" fontId="11" fillId="0" borderId="59" xfId="0" applyNumberFormat="1" applyFont="1" applyBorder="1" applyAlignment="1">
      <alignment horizontal="center" vertical="center"/>
    </xf>
    <xf numFmtId="178" fontId="0" fillId="2" borderId="48" xfId="0" applyNumberFormat="1" applyFont="1" applyFill="1" applyBorder="1" applyAlignment="1">
      <alignment horizontal="center" vertical="center"/>
    </xf>
    <xf numFmtId="178" fontId="15" fillId="0" borderId="52" xfId="0" applyNumberFormat="1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178" fontId="15" fillId="0" borderId="51" xfId="0" applyNumberFormat="1" applyFont="1" applyBorder="1" applyAlignment="1">
      <alignment horizontal="center" vertical="center"/>
    </xf>
    <xf numFmtId="178" fontId="15" fillId="0" borderId="38" xfId="0" applyNumberFormat="1" applyFont="1" applyBorder="1" applyAlignment="1">
      <alignment horizontal="center" vertical="center"/>
    </xf>
    <xf numFmtId="178" fontId="15" fillId="0" borderId="49" xfId="0" applyNumberFormat="1" applyFont="1" applyBorder="1" applyAlignment="1">
      <alignment horizontal="center" vertical="center"/>
    </xf>
    <xf numFmtId="178" fontId="15" fillId="0" borderId="48" xfId="0" applyNumberFormat="1" applyFont="1" applyBorder="1" applyAlignment="1">
      <alignment horizontal="center" vertical="center"/>
    </xf>
    <xf numFmtId="178" fontId="15" fillId="0" borderId="50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0" fillId="2" borderId="3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78" fontId="1" fillId="2" borderId="35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178" fontId="1" fillId="2" borderId="6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8" fontId="11" fillId="0" borderId="69" xfId="0" applyNumberFormat="1" applyFont="1" applyBorder="1" applyAlignment="1">
      <alignment horizontal="center" vertical="center"/>
    </xf>
    <xf numFmtId="178" fontId="15" fillId="0" borderId="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178" fontId="35" fillId="0" borderId="69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8" fontId="35" fillId="0" borderId="36" xfId="0" applyNumberFormat="1" applyFont="1" applyBorder="1" applyAlignment="1">
      <alignment horizontal="center" vertical="center"/>
    </xf>
    <xf numFmtId="178" fontId="35" fillId="0" borderId="6" xfId="0" applyNumberFormat="1" applyFont="1" applyBorder="1" applyAlignment="1">
      <alignment horizontal="center" vertical="center"/>
    </xf>
    <xf numFmtId="178" fontId="35" fillId="0" borderId="71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15" fillId="0" borderId="31" xfId="0" applyNumberFormat="1" applyFont="1" applyFill="1" applyBorder="1" applyAlignment="1">
      <alignment horizontal="center" vertical="center"/>
    </xf>
    <xf numFmtId="178" fontId="15" fillId="0" borderId="19" xfId="0" applyNumberFormat="1" applyFont="1" applyFill="1" applyBorder="1" applyAlignment="1">
      <alignment horizontal="center" vertical="center"/>
    </xf>
    <xf numFmtId="178" fontId="15" fillId="0" borderId="39" xfId="0" applyNumberFormat="1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69" xfId="0" applyFont="1" applyFill="1" applyBorder="1" applyAlignment="1">
      <alignment horizontal="center" vertical="center"/>
    </xf>
    <xf numFmtId="178" fontId="11" fillId="0" borderId="64" xfId="0" applyNumberFormat="1" applyFont="1" applyBorder="1" applyAlignment="1">
      <alignment horizontal="center" vertical="center"/>
    </xf>
    <xf numFmtId="178" fontId="11" fillId="0" borderId="67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178" fontId="34" fillId="0" borderId="6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7</xdr:col>
      <xdr:colOff>47625</xdr:colOff>
      <xdr:row>0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66675</xdr:colOff>
      <xdr:row>0</xdr:row>
      <xdr:rowOff>0</xdr:rowOff>
    </xdr:to>
    <xdr:pic>
      <xdr:nvPicPr>
        <xdr:cNvPr id="2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7</xdr:col>
      <xdr:colOff>47625</xdr:colOff>
      <xdr:row>0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66675</xdr:colOff>
      <xdr:row>0</xdr:row>
      <xdr:rowOff>0</xdr:rowOff>
    </xdr:to>
    <xdr:pic>
      <xdr:nvPicPr>
        <xdr:cNvPr id="2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vmlDrawing" Target="../drawings/vmlDrawing4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oleObject" Target="../embeddings/oleObject_4_21.bin" /><Relationship Id="rId23" Type="http://schemas.openxmlformats.org/officeDocument/2006/relationships/vmlDrawing" Target="../drawings/vmlDrawing5.vml" /><Relationship Id="rId2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showGridLines="0" workbookViewId="0" topLeftCell="A18">
      <selection activeCell="BA29" sqref="BA29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3" ht="19.5">
      <c r="A1" s="299" t="s">
        <v>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1:53" ht="12.75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</row>
    <row r="3" spans="1:53" ht="12.75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</row>
    <row r="4" spans="1:53" ht="12.75">
      <c r="A4" s="301" t="s">
        <v>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</row>
    <row r="5" spans="1:53" ht="12.75">
      <c r="A5" s="302" t="s">
        <v>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</row>
    <row r="6" spans="1:5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25.5">
      <c r="A8" s="236" t="s">
        <v>32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</row>
    <row r="9" spans="1:53" ht="25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</row>
    <row r="10" spans="1:53" s="1" customFormat="1" ht="19.5" thickBot="1">
      <c r="A10" s="7" t="s">
        <v>0</v>
      </c>
      <c r="AH10" s="35" t="s">
        <v>16</v>
      </c>
      <c r="AK10" s="8"/>
      <c r="AR10" s="8"/>
      <c r="BA10" s="35"/>
    </row>
    <row r="11" spans="1:50" ht="14.25" thickBot="1" thickTop="1">
      <c r="A11" s="160" t="s">
        <v>11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58"/>
      <c r="W11" s="237">
        <v>1</v>
      </c>
      <c r="X11" s="238"/>
      <c r="Y11" s="238"/>
      <c r="Z11" s="238"/>
      <c r="AA11" s="239"/>
      <c r="AB11" s="240">
        <v>2</v>
      </c>
      <c r="AC11" s="238"/>
      <c r="AD11" s="238"/>
      <c r="AE11" s="238"/>
      <c r="AF11" s="239"/>
      <c r="AG11" s="240">
        <v>3</v>
      </c>
      <c r="AH11" s="238"/>
      <c r="AI11" s="238"/>
      <c r="AJ11" s="238"/>
      <c r="AK11" s="239"/>
      <c r="AL11" s="297" t="s">
        <v>1</v>
      </c>
      <c r="AM11" s="298"/>
      <c r="AN11" s="297" t="s">
        <v>2</v>
      </c>
      <c r="AO11" s="298"/>
      <c r="AP11" s="297" t="s">
        <v>8</v>
      </c>
      <c r="AQ11" s="298"/>
      <c r="AR11" s="297" t="s">
        <v>19</v>
      </c>
      <c r="AS11" s="298"/>
      <c r="AT11" s="90"/>
      <c r="AU11" s="90"/>
      <c r="AV11" s="90"/>
      <c r="AW11" s="296"/>
      <c r="AX11" s="296"/>
    </row>
    <row r="12" spans="1:50" ht="13.5" thickTop="1">
      <c r="A12" s="159">
        <v>1</v>
      </c>
      <c r="B12" s="188" t="s">
        <v>63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196" t="s">
        <v>67</v>
      </c>
      <c r="X12" s="197"/>
      <c r="Y12" s="197"/>
      <c r="Z12" s="197"/>
      <c r="AA12" s="198"/>
      <c r="AB12" s="286">
        <v>3</v>
      </c>
      <c r="AC12" s="287"/>
      <c r="AD12" s="54" t="s">
        <v>3</v>
      </c>
      <c r="AE12" s="287">
        <v>3</v>
      </c>
      <c r="AF12" s="288"/>
      <c r="AG12" s="289">
        <v>3</v>
      </c>
      <c r="AH12" s="289"/>
      <c r="AI12" s="120" t="s">
        <v>3</v>
      </c>
      <c r="AJ12" s="289">
        <v>1</v>
      </c>
      <c r="AK12" s="290"/>
      <c r="AL12" s="291">
        <f>SUM(AB12+AG12)</f>
        <v>6</v>
      </c>
      <c r="AM12" s="292"/>
      <c r="AN12" s="291">
        <f aca="true" t="shared" si="0" ref="AN12:AN17">SUM(J12+O12+U12+Z12+AE12+AJ12)</f>
        <v>4</v>
      </c>
      <c r="AO12" s="292"/>
      <c r="AP12" s="293">
        <v>4</v>
      </c>
      <c r="AQ12" s="294"/>
      <c r="AR12" s="157">
        <f>SUM(AP12:AQ13)</f>
        <v>7</v>
      </c>
      <c r="AS12" s="151"/>
      <c r="AT12" s="91"/>
      <c r="AU12" s="92"/>
      <c r="AV12" s="92"/>
      <c r="AW12" s="254"/>
      <c r="AX12" s="254"/>
    </row>
    <row r="13" spans="1:50" ht="13.5" thickBot="1">
      <c r="A13" s="194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99" t="s">
        <v>66</v>
      </c>
      <c r="X13" s="200"/>
      <c r="Y13" s="200"/>
      <c r="Z13" s="200"/>
      <c r="AA13" s="201"/>
      <c r="AB13" s="295">
        <v>1</v>
      </c>
      <c r="AC13" s="208"/>
      <c r="AD13" s="115" t="s">
        <v>3</v>
      </c>
      <c r="AE13" s="208">
        <v>2</v>
      </c>
      <c r="AF13" s="209"/>
      <c r="AG13" s="212">
        <v>2</v>
      </c>
      <c r="AH13" s="212"/>
      <c r="AI13" s="145" t="s">
        <v>3</v>
      </c>
      <c r="AJ13" s="212">
        <v>1</v>
      </c>
      <c r="AK13" s="213"/>
      <c r="AL13" s="210">
        <f>SUM(AB13+AG13)</f>
        <v>3</v>
      </c>
      <c r="AM13" s="211"/>
      <c r="AN13" s="210">
        <f t="shared" si="0"/>
        <v>3</v>
      </c>
      <c r="AO13" s="211"/>
      <c r="AP13" s="206">
        <v>3</v>
      </c>
      <c r="AQ13" s="207"/>
      <c r="AR13" s="152"/>
      <c r="AS13" s="153"/>
      <c r="AT13" s="91"/>
      <c r="AU13" s="92"/>
      <c r="AV13" s="92"/>
      <c r="AW13" s="61"/>
      <c r="AX13" s="61"/>
    </row>
    <row r="14" spans="1:50" ht="12.75">
      <c r="A14" s="150">
        <v>2</v>
      </c>
      <c r="B14" s="182" t="s">
        <v>64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230">
        <v>3</v>
      </c>
      <c r="X14" s="231"/>
      <c r="Y14" s="47" t="s">
        <v>3</v>
      </c>
      <c r="Z14" s="231">
        <v>3</v>
      </c>
      <c r="AA14" s="231"/>
      <c r="AB14" s="202" t="s">
        <v>67</v>
      </c>
      <c r="AC14" s="203"/>
      <c r="AD14" s="203"/>
      <c r="AE14" s="203"/>
      <c r="AF14" s="204"/>
      <c r="AG14" s="235">
        <v>1</v>
      </c>
      <c r="AH14" s="235"/>
      <c r="AI14" s="116" t="s">
        <v>3</v>
      </c>
      <c r="AJ14" s="235">
        <v>2</v>
      </c>
      <c r="AK14" s="283"/>
      <c r="AL14" s="284">
        <f>SUM(W14+AG14)</f>
        <v>4</v>
      </c>
      <c r="AM14" s="285"/>
      <c r="AN14" s="284">
        <f t="shared" si="0"/>
        <v>5</v>
      </c>
      <c r="AO14" s="285"/>
      <c r="AP14" s="281">
        <v>1</v>
      </c>
      <c r="AQ14" s="282"/>
      <c r="AR14" s="154">
        <f>SUM(AP14:AQ15)</f>
        <v>7</v>
      </c>
      <c r="AS14" s="155"/>
      <c r="AT14" s="91"/>
      <c r="AU14" s="92"/>
      <c r="AV14" s="92"/>
      <c r="AW14" s="254"/>
      <c r="AX14" s="254"/>
    </row>
    <row r="15" spans="1:50" ht="13.5" thickBot="1">
      <c r="A15" s="195"/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  <c r="W15" s="206">
        <v>2</v>
      </c>
      <c r="X15" s="216"/>
      <c r="Y15" s="119" t="s">
        <v>3</v>
      </c>
      <c r="Z15" s="216">
        <v>1</v>
      </c>
      <c r="AA15" s="216"/>
      <c r="AB15" s="205" t="s">
        <v>66</v>
      </c>
      <c r="AC15" s="200"/>
      <c r="AD15" s="200"/>
      <c r="AE15" s="200"/>
      <c r="AF15" s="201"/>
      <c r="AG15" s="212">
        <v>3</v>
      </c>
      <c r="AH15" s="216"/>
      <c r="AI15" s="119" t="s">
        <v>3</v>
      </c>
      <c r="AJ15" s="216">
        <v>2</v>
      </c>
      <c r="AK15" s="271"/>
      <c r="AL15" s="272">
        <f>SUM(W15+AG15)</f>
        <v>5</v>
      </c>
      <c r="AM15" s="273"/>
      <c r="AN15" s="272">
        <f t="shared" si="0"/>
        <v>3</v>
      </c>
      <c r="AO15" s="273"/>
      <c r="AP15" s="206">
        <v>6</v>
      </c>
      <c r="AQ15" s="207"/>
      <c r="AR15" s="156"/>
      <c r="AS15" s="149"/>
      <c r="AT15" s="91"/>
      <c r="AU15" s="92"/>
      <c r="AV15" s="92"/>
      <c r="AW15" s="61"/>
      <c r="AX15" s="61"/>
    </row>
    <row r="16" spans="1:50" ht="12.75">
      <c r="A16" s="194">
        <v>3</v>
      </c>
      <c r="B16" s="176" t="s">
        <v>65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8"/>
      <c r="W16" s="233">
        <v>1</v>
      </c>
      <c r="X16" s="234"/>
      <c r="Y16" s="117" t="s">
        <v>3</v>
      </c>
      <c r="Z16" s="234">
        <v>3</v>
      </c>
      <c r="AA16" s="234"/>
      <c r="AB16" s="214">
        <v>2</v>
      </c>
      <c r="AC16" s="215"/>
      <c r="AD16" s="118" t="s">
        <v>3</v>
      </c>
      <c r="AE16" s="215">
        <v>1</v>
      </c>
      <c r="AF16" s="215"/>
      <c r="AG16" s="202" t="s">
        <v>67</v>
      </c>
      <c r="AH16" s="203"/>
      <c r="AI16" s="203"/>
      <c r="AJ16" s="203"/>
      <c r="AK16" s="280"/>
      <c r="AL16" s="278">
        <f>SUM(W16+AB16)</f>
        <v>3</v>
      </c>
      <c r="AM16" s="279"/>
      <c r="AN16" s="278">
        <f t="shared" si="0"/>
        <v>4</v>
      </c>
      <c r="AO16" s="279"/>
      <c r="AP16" s="281">
        <v>3</v>
      </c>
      <c r="AQ16" s="282"/>
      <c r="AR16" s="152">
        <f>SUM(AP16:AQ17)</f>
        <v>3</v>
      </c>
      <c r="AS16" s="153"/>
      <c r="AT16" s="91"/>
      <c r="AU16" s="92"/>
      <c r="AV16" s="92"/>
      <c r="AW16" s="61"/>
      <c r="AX16" s="61"/>
    </row>
    <row r="17" spans="1:50" ht="13.5" thickBot="1">
      <c r="A17" s="162"/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232">
        <v>1</v>
      </c>
      <c r="X17" s="219"/>
      <c r="Y17" s="143" t="s">
        <v>3</v>
      </c>
      <c r="Z17" s="219">
        <v>2</v>
      </c>
      <c r="AA17" s="219"/>
      <c r="AB17" s="218">
        <v>2</v>
      </c>
      <c r="AC17" s="219"/>
      <c r="AD17" s="143" t="s">
        <v>3</v>
      </c>
      <c r="AE17" s="219">
        <v>3</v>
      </c>
      <c r="AF17" s="219"/>
      <c r="AG17" s="226" t="s">
        <v>66</v>
      </c>
      <c r="AH17" s="227"/>
      <c r="AI17" s="227"/>
      <c r="AJ17" s="227"/>
      <c r="AK17" s="228"/>
      <c r="AL17" s="276">
        <f>SUM(W17+AB17)</f>
        <v>3</v>
      </c>
      <c r="AM17" s="277"/>
      <c r="AN17" s="276">
        <f t="shared" si="0"/>
        <v>5</v>
      </c>
      <c r="AO17" s="277"/>
      <c r="AP17" s="274">
        <v>0</v>
      </c>
      <c r="AQ17" s="275"/>
      <c r="AR17" s="242"/>
      <c r="AS17" s="243"/>
      <c r="AT17" s="91"/>
      <c r="AU17" s="92"/>
      <c r="AV17" s="92"/>
      <c r="AW17" s="254"/>
      <c r="AX17" s="254"/>
    </row>
    <row r="18" spans="33:48" ht="14.25" thickBot="1" thickTop="1">
      <c r="AG18" s="229" t="s">
        <v>4</v>
      </c>
      <c r="AH18" s="229"/>
      <c r="AI18" s="229"/>
      <c r="AJ18" s="229"/>
      <c r="AK18" s="229"/>
      <c r="AL18" s="266">
        <f>SUM(AL12:AL17)</f>
        <v>24</v>
      </c>
      <c r="AM18" s="266"/>
      <c r="AN18" s="266">
        <f>SUM(AN12:AN17)</f>
        <v>24</v>
      </c>
      <c r="AO18" s="267"/>
      <c r="AP18" s="93"/>
      <c r="AQ18" s="94"/>
      <c r="AR18" s="95"/>
      <c r="AS18" s="95"/>
      <c r="AT18" s="95"/>
      <c r="AU18" s="88"/>
      <c r="AV18" s="88"/>
    </row>
    <row r="19" spans="1:50" s="1" customFormat="1" ht="13.5" thickTop="1">
      <c r="A19" s="3"/>
      <c r="N19" s="2"/>
      <c r="S19" s="2"/>
      <c r="Y19" s="2"/>
      <c r="AD19" s="2"/>
      <c r="AI19" s="2"/>
      <c r="AN19" s="2"/>
      <c r="AS19" s="2"/>
      <c r="AT19" s="2"/>
      <c r="AX19" s="2"/>
    </row>
    <row r="20" spans="1:53" ht="16.5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85"/>
      <c r="T20" s="85"/>
      <c r="U20" s="85"/>
      <c r="V20" s="85"/>
      <c r="W20" s="85" t="s">
        <v>12</v>
      </c>
      <c r="X20" s="85"/>
      <c r="Y20" s="85"/>
      <c r="Z20" s="85"/>
      <c r="AA20" s="85"/>
      <c r="AB20" s="85"/>
      <c r="AC20" s="85"/>
      <c r="AD20" s="85"/>
      <c r="AE20" s="85"/>
      <c r="AF20" s="60"/>
      <c r="AG20" s="60"/>
      <c r="AH20" s="60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</row>
    <row r="21" spans="1:53" s="1" customFormat="1" ht="14.25" thickBot="1" thickTop="1">
      <c r="A21" s="160" t="s">
        <v>11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58"/>
      <c r="W21" s="262">
        <v>1</v>
      </c>
      <c r="X21" s="268"/>
      <c r="Y21" s="259">
        <v>2</v>
      </c>
      <c r="Z21" s="260"/>
      <c r="AA21" s="259">
        <v>3</v>
      </c>
      <c r="AB21" s="260"/>
      <c r="AC21" s="259">
        <v>4</v>
      </c>
      <c r="AD21" s="260"/>
      <c r="AE21" s="259">
        <v>5</v>
      </c>
      <c r="AF21" s="260"/>
      <c r="AG21" s="259">
        <v>6</v>
      </c>
      <c r="AH21" s="263"/>
      <c r="AI21" s="264"/>
      <c r="AJ21" s="241"/>
      <c r="AK21" s="241"/>
      <c r="AL21" s="241"/>
      <c r="AM21" s="241"/>
      <c r="AN21" s="241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" customFormat="1" ht="13.5" thickTop="1">
      <c r="A22" s="159">
        <v>1</v>
      </c>
      <c r="B22" s="188" t="s">
        <v>63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  <c r="W22" s="269" t="s">
        <v>68</v>
      </c>
      <c r="X22" s="270"/>
      <c r="Y22" s="223" t="s">
        <v>68</v>
      </c>
      <c r="Z22" s="224"/>
      <c r="AA22" s="223" t="s">
        <v>68</v>
      </c>
      <c r="AB22" s="224"/>
      <c r="AC22" s="223" t="s">
        <v>68</v>
      </c>
      <c r="AD22" s="224"/>
      <c r="AE22" s="220"/>
      <c r="AF22" s="225"/>
      <c r="AG22" s="220"/>
      <c r="AH22" s="221"/>
      <c r="AI22" s="222"/>
      <c r="AJ22" s="217"/>
      <c r="AK22" s="217"/>
      <c r="AL22" s="217"/>
      <c r="AM22" s="217"/>
      <c r="AN22" s="217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1" customFormat="1" ht="13.5" thickBot="1">
      <c r="A23" s="194"/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73" t="s">
        <v>68</v>
      </c>
      <c r="X23" s="167"/>
      <c r="Y23" s="166" t="s">
        <v>68</v>
      </c>
      <c r="Z23" s="167"/>
      <c r="AA23" s="166" t="s">
        <v>68</v>
      </c>
      <c r="AB23" s="167"/>
      <c r="AC23" s="171"/>
      <c r="AD23" s="175"/>
      <c r="AE23" s="171"/>
      <c r="AF23" s="175"/>
      <c r="AG23" s="171"/>
      <c r="AH23" s="172"/>
      <c r="AI23" s="86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s="1" customFormat="1" ht="12.75">
      <c r="A24" s="150">
        <v>2</v>
      </c>
      <c r="B24" s="182" t="s">
        <v>64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  <c r="W24" s="174" t="s">
        <v>68</v>
      </c>
      <c r="X24" s="169"/>
      <c r="Y24" s="163"/>
      <c r="Z24" s="164"/>
      <c r="AA24" s="163"/>
      <c r="AB24" s="164"/>
      <c r="AC24" s="163"/>
      <c r="AD24" s="164"/>
      <c r="AE24" s="163"/>
      <c r="AF24" s="164"/>
      <c r="AG24" s="163"/>
      <c r="AH24" s="165"/>
      <c r="AI24" s="222"/>
      <c r="AJ24" s="217"/>
      <c r="AK24" s="217"/>
      <c r="AL24" s="217"/>
      <c r="AM24" s="217"/>
      <c r="AN24" s="217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s="1" customFormat="1" ht="13.5" thickBot="1">
      <c r="A25" s="195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173" t="s">
        <v>68</v>
      </c>
      <c r="X25" s="167"/>
      <c r="Y25" s="166" t="s">
        <v>68</v>
      </c>
      <c r="Z25" s="167"/>
      <c r="AA25" s="166" t="s">
        <v>68</v>
      </c>
      <c r="AB25" s="167"/>
      <c r="AC25" s="166" t="s">
        <v>68</v>
      </c>
      <c r="AD25" s="167"/>
      <c r="AE25" s="166" t="s">
        <v>68</v>
      </c>
      <c r="AF25" s="167"/>
      <c r="AG25" s="166" t="s">
        <v>68</v>
      </c>
      <c r="AH25" s="170"/>
      <c r="AI25" s="86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" customFormat="1" ht="12.75">
      <c r="A26" s="194">
        <v>3</v>
      </c>
      <c r="B26" s="176" t="s">
        <v>65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74" t="s">
        <v>68</v>
      </c>
      <c r="X26" s="169"/>
      <c r="Y26" s="168" t="s">
        <v>68</v>
      </c>
      <c r="Z26" s="169"/>
      <c r="AA26" s="168" t="s">
        <v>68</v>
      </c>
      <c r="AB26" s="169"/>
      <c r="AC26" s="163"/>
      <c r="AD26" s="164"/>
      <c r="AE26" s="163"/>
      <c r="AF26" s="164"/>
      <c r="AG26" s="163"/>
      <c r="AH26" s="165"/>
      <c r="AI26" s="8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" customFormat="1" ht="13.5" thickBot="1">
      <c r="A27" s="162"/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  <c r="W27" s="265"/>
      <c r="X27" s="252"/>
      <c r="Y27" s="251"/>
      <c r="Z27" s="252"/>
      <c r="AA27" s="251"/>
      <c r="AB27" s="252"/>
      <c r="AC27" s="251"/>
      <c r="AD27" s="252"/>
      <c r="AE27" s="251"/>
      <c r="AF27" s="252"/>
      <c r="AG27" s="251"/>
      <c r="AH27" s="253"/>
      <c r="AI27" s="222"/>
      <c r="AJ27" s="217"/>
      <c r="AK27" s="217"/>
      <c r="AL27" s="217"/>
      <c r="AM27" s="217"/>
      <c r="AN27" s="217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4.25" thickBo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61"/>
      <c r="T28" s="261"/>
      <c r="U28" s="97"/>
      <c r="V28" s="98"/>
      <c r="W28" s="262">
        <v>6</v>
      </c>
      <c r="X28" s="260"/>
      <c r="Y28" s="259">
        <v>5</v>
      </c>
      <c r="Z28" s="260"/>
      <c r="AA28" s="259">
        <v>4</v>
      </c>
      <c r="AB28" s="260"/>
      <c r="AC28" s="259">
        <v>3</v>
      </c>
      <c r="AD28" s="260"/>
      <c r="AE28" s="259">
        <v>2</v>
      </c>
      <c r="AF28" s="260"/>
      <c r="AG28" s="259">
        <v>1</v>
      </c>
      <c r="AH28" s="263"/>
      <c r="AI28" s="264"/>
      <c r="AJ28" s="241"/>
      <c r="AK28" s="241"/>
      <c r="AL28" s="241"/>
      <c r="AM28" s="241"/>
      <c r="AN28" s="241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3.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0" t="s">
        <v>13</v>
      </c>
      <c r="AD29" s="1"/>
      <c r="AE29" s="1"/>
      <c r="AF29" s="1"/>
      <c r="AG29" s="1"/>
      <c r="AH29" s="1"/>
      <c r="AI29" s="30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1" spans="1:43" ht="18.75">
      <c r="A31" s="99" t="s">
        <v>35</v>
      </c>
      <c r="AH31" s="35" t="s">
        <v>16</v>
      </c>
      <c r="AQ31" s="46"/>
    </row>
    <row r="32" ht="16.5">
      <c r="A32" s="100" t="s">
        <v>41</v>
      </c>
    </row>
    <row r="33" ht="16.5">
      <c r="A33" s="100" t="s">
        <v>36</v>
      </c>
    </row>
    <row r="34" ht="13.5" thickBot="1"/>
    <row r="35" spans="1:53" ht="20.25" thickBot="1" thickTop="1">
      <c r="A35" s="7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60" t="s">
        <v>33</v>
      </c>
      <c r="AS35" s="161"/>
      <c r="AT35" s="161"/>
      <c r="AU35" s="161"/>
      <c r="AV35" s="158"/>
      <c r="AW35" s="160" t="s">
        <v>34</v>
      </c>
      <c r="AX35" s="161"/>
      <c r="AY35" s="161"/>
      <c r="AZ35" s="161"/>
      <c r="BA35" s="158"/>
    </row>
    <row r="36" spans="1:53" ht="14.25" thickBot="1" thickTop="1">
      <c r="A36" s="244" t="s">
        <v>31</v>
      </c>
      <c r="B36" s="238"/>
      <c r="C36" s="239"/>
      <c r="D36" s="245" t="s">
        <v>25</v>
      </c>
      <c r="E36" s="246"/>
      <c r="F36" s="246"/>
      <c r="G36" s="246"/>
      <c r="H36" s="247"/>
      <c r="I36" s="248" t="s">
        <v>95</v>
      </c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50"/>
      <c r="X36" s="83" t="s">
        <v>3</v>
      </c>
      <c r="Y36" s="245" t="s">
        <v>26</v>
      </c>
      <c r="Z36" s="246"/>
      <c r="AA36" s="246"/>
      <c r="AB36" s="246"/>
      <c r="AC36" s="247"/>
      <c r="AD36" s="248" t="s">
        <v>96</v>
      </c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55"/>
      <c r="AR36" s="256">
        <v>2</v>
      </c>
      <c r="AS36" s="257"/>
      <c r="AT36" s="84" t="s">
        <v>3</v>
      </c>
      <c r="AU36" s="257">
        <v>3</v>
      </c>
      <c r="AV36" s="258"/>
      <c r="AW36" s="256" t="s">
        <v>77</v>
      </c>
      <c r="AX36" s="257"/>
      <c r="AY36" s="84" t="s">
        <v>3</v>
      </c>
      <c r="AZ36" s="257" t="s">
        <v>77</v>
      </c>
      <c r="BA36" s="258"/>
    </row>
    <row r="37" ht="13.5" thickTop="1"/>
  </sheetData>
  <mergeCells count="160">
    <mergeCell ref="AW11:AX11"/>
    <mergeCell ref="AP11:AQ11"/>
    <mergeCell ref="AR11:AS11"/>
    <mergeCell ref="A1:BA1"/>
    <mergeCell ref="A2:BA2"/>
    <mergeCell ref="A3:BA3"/>
    <mergeCell ref="A4:BA4"/>
    <mergeCell ref="A5:BA5"/>
    <mergeCell ref="AN11:AO11"/>
    <mergeCell ref="AL11:AM11"/>
    <mergeCell ref="AW12:AX12"/>
    <mergeCell ref="B12:V13"/>
    <mergeCell ref="AB12:AC12"/>
    <mergeCell ref="AE12:AF12"/>
    <mergeCell ref="AG12:AH12"/>
    <mergeCell ref="AJ12:AK12"/>
    <mergeCell ref="AL12:AM12"/>
    <mergeCell ref="AN12:AO12"/>
    <mergeCell ref="AP12:AQ12"/>
    <mergeCell ref="AB13:AC13"/>
    <mergeCell ref="AW14:AX14"/>
    <mergeCell ref="AJ14:AK14"/>
    <mergeCell ref="AL14:AM14"/>
    <mergeCell ref="AN14:AO14"/>
    <mergeCell ref="AP14:AQ14"/>
    <mergeCell ref="AJ15:AK15"/>
    <mergeCell ref="AL15:AM15"/>
    <mergeCell ref="AN15:AO15"/>
    <mergeCell ref="AP17:AQ17"/>
    <mergeCell ref="AL17:AM17"/>
    <mergeCell ref="AN17:AO17"/>
    <mergeCell ref="AL16:AM16"/>
    <mergeCell ref="AN16:AO16"/>
    <mergeCell ref="AG16:AK16"/>
    <mergeCell ref="AP16:AQ16"/>
    <mergeCell ref="AL18:AM18"/>
    <mergeCell ref="AN18:AO18"/>
    <mergeCell ref="A24:A25"/>
    <mergeCell ref="W21:X21"/>
    <mergeCell ref="Y21:Z21"/>
    <mergeCell ref="W22:X22"/>
    <mergeCell ref="Y22:Z22"/>
    <mergeCell ref="W24:X24"/>
    <mergeCell ref="AK24:AL24"/>
    <mergeCell ref="AM24:AN24"/>
    <mergeCell ref="A26:A27"/>
    <mergeCell ref="AK21:AL21"/>
    <mergeCell ref="AM21:AN21"/>
    <mergeCell ref="AG21:AH21"/>
    <mergeCell ref="AI21:AJ21"/>
    <mergeCell ref="AA21:AB21"/>
    <mergeCell ref="AC21:AD21"/>
    <mergeCell ref="W27:X27"/>
    <mergeCell ref="Y27:Z27"/>
    <mergeCell ref="AA27:AB27"/>
    <mergeCell ref="AK27:AL27"/>
    <mergeCell ref="AE28:AF28"/>
    <mergeCell ref="AG28:AH28"/>
    <mergeCell ref="AI28:AJ28"/>
    <mergeCell ref="AZ36:BA36"/>
    <mergeCell ref="S28:T28"/>
    <mergeCell ref="W28:X28"/>
    <mergeCell ref="Y28:Z28"/>
    <mergeCell ref="AA28:AB28"/>
    <mergeCell ref="AC28:AD28"/>
    <mergeCell ref="AW17:AX17"/>
    <mergeCell ref="AD36:AQ36"/>
    <mergeCell ref="AR36:AS36"/>
    <mergeCell ref="AU36:AV36"/>
    <mergeCell ref="AW36:AX36"/>
    <mergeCell ref="AE21:AF21"/>
    <mergeCell ref="AM22:AN22"/>
    <mergeCell ref="AG24:AH24"/>
    <mergeCell ref="AI24:AJ24"/>
    <mergeCell ref="AK28:AL28"/>
    <mergeCell ref="AR16:AS17"/>
    <mergeCell ref="A36:C36"/>
    <mergeCell ref="D36:H36"/>
    <mergeCell ref="I36:W36"/>
    <mergeCell ref="Y36:AC36"/>
    <mergeCell ref="AC27:AD27"/>
    <mergeCell ref="AM27:AN27"/>
    <mergeCell ref="AE27:AF27"/>
    <mergeCell ref="AG27:AH27"/>
    <mergeCell ref="AI27:AJ27"/>
    <mergeCell ref="Z16:AA16"/>
    <mergeCell ref="AG14:AH14"/>
    <mergeCell ref="AR35:AV35"/>
    <mergeCell ref="A8:BA8"/>
    <mergeCell ref="A11:V11"/>
    <mergeCell ref="W11:AA11"/>
    <mergeCell ref="AB11:AF11"/>
    <mergeCell ref="AG11:AK11"/>
    <mergeCell ref="AW35:BA35"/>
    <mergeCell ref="AM28:AN28"/>
    <mergeCell ref="AE22:AF22"/>
    <mergeCell ref="AG17:AK17"/>
    <mergeCell ref="AG18:AK18"/>
    <mergeCell ref="W14:X14"/>
    <mergeCell ref="Z14:AA14"/>
    <mergeCell ref="W17:X17"/>
    <mergeCell ref="Z17:AA17"/>
    <mergeCell ref="W15:X15"/>
    <mergeCell ref="Z15:AA15"/>
    <mergeCell ref="W16:X16"/>
    <mergeCell ref="AB16:AC16"/>
    <mergeCell ref="AE16:AF16"/>
    <mergeCell ref="AG15:AH15"/>
    <mergeCell ref="AK22:AL22"/>
    <mergeCell ref="AB17:AC17"/>
    <mergeCell ref="AE17:AF17"/>
    <mergeCell ref="AG22:AH22"/>
    <mergeCell ref="AI22:AJ22"/>
    <mergeCell ref="AA22:AB22"/>
    <mergeCell ref="AC22:AD22"/>
    <mergeCell ref="AE13:AF13"/>
    <mergeCell ref="AL13:AM13"/>
    <mergeCell ref="AN13:AO13"/>
    <mergeCell ref="AG13:AH13"/>
    <mergeCell ref="AJ13:AK13"/>
    <mergeCell ref="AR12:AS13"/>
    <mergeCell ref="AR14:AS15"/>
    <mergeCell ref="A12:A13"/>
    <mergeCell ref="A14:A15"/>
    <mergeCell ref="W12:AA12"/>
    <mergeCell ref="W13:AA13"/>
    <mergeCell ref="AB14:AF14"/>
    <mergeCell ref="AB15:AF15"/>
    <mergeCell ref="AP13:AQ13"/>
    <mergeCell ref="AP15:AQ15"/>
    <mergeCell ref="A16:A17"/>
    <mergeCell ref="A22:A23"/>
    <mergeCell ref="A21:V21"/>
    <mergeCell ref="B24:V25"/>
    <mergeCell ref="AE23:AF23"/>
    <mergeCell ref="AC23:AD23"/>
    <mergeCell ref="B26:V27"/>
    <mergeCell ref="B14:V15"/>
    <mergeCell ref="B16:V17"/>
    <mergeCell ref="B22:V23"/>
    <mergeCell ref="Y24:Z24"/>
    <mergeCell ref="AA24:AB24"/>
    <mergeCell ref="AC24:AD24"/>
    <mergeCell ref="AE24:AF24"/>
    <mergeCell ref="Y23:Z23"/>
    <mergeCell ref="W23:X23"/>
    <mergeCell ref="W26:X26"/>
    <mergeCell ref="Y26:Z26"/>
    <mergeCell ref="W25:X25"/>
    <mergeCell ref="Y25:Z25"/>
    <mergeCell ref="AC26:AD26"/>
    <mergeCell ref="AE26:AF26"/>
    <mergeCell ref="AG26:AH26"/>
    <mergeCell ref="AA23:AB23"/>
    <mergeCell ref="AA26:AB26"/>
    <mergeCell ref="AA25:AB25"/>
    <mergeCell ref="AC25:AD25"/>
    <mergeCell ref="AE25:AF25"/>
    <mergeCell ref="AG25:AH25"/>
    <mergeCell ref="AG23:AH23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13"/>
  <legacyDrawing r:id="rId12"/>
  <oleObjects>
    <oleObject progId="PBrush" shapeId="1259027" r:id="rId1"/>
    <oleObject progId="PBrush" shapeId="628325" r:id="rId2"/>
    <oleObject progId="PBrush" shapeId="441641" r:id="rId3"/>
    <oleObject progId="PBrush" shapeId="441642" r:id="rId4"/>
    <oleObject progId="PBrush" shapeId="441643" r:id="rId5"/>
    <oleObject progId="PBrush" shapeId="441644" r:id="rId6"/>
    <oleObject progId="PBrush" shapeId="441645" r:id="rId7"/>
    <oleObject progId="PBrush" shapeId="441646" r:id="rId8"/>
    <oleObject progId="PBrush" shapeId="441647" r:id="rId9"/>
    <oleObject progId="PBrush" shapeId="627365" r:id="rId10"/>
    <oleObject progId="PBrush" shapeId="14182379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showGridLines="0" workbookViewId="0" topLeftCell="A23">
      <selection activeCell="A31" sqref="A31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299" t="s">
        <v>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</row>
    <row r="2" spans="1:54" ht="12.75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</row>
    <row r="3" spans="1:54" ht="12.75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</row>
    <row r="4" spans="1:54" ht="12.75">
      <c r="A4" s="301" t="s">
        <v>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</row>
    <row r="5" spans="1:54" ht="12.75">
      <c r="A5" s="302" t="s">
        <v>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</row>
    <row r="6" spans="1:54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4" ht="25.5">
      <c r="A7" s="236" t="s">
        <v>32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</row>
    <row r="8" spans="1:54" ht="27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</row>
    <row r="9" spans="1:54" s="1" customFormat="1" ht="19.5" thickBot="1">
      <c r="A9" s="7" t="s">
        <v>0</v>
      </c>
      <c r="AK9" s="35" t="s">
        <v>22</v>
      </c>
      <c r="BA9" s="35"/>
      <c r="BB9" s="35"/>
    </row>
    <row r="10" spans="1:54" s="1" customFormat="1" ht="14.25" thickBot="1" thickTop="1">
      <c r="A10" s="160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58"/>
      <c r="S10" s="23">
        <v>1</v>
      </c>
      <c r="T10" s="24"/>
      <c r="U10" s="24"/>
      <c r="V10" s="24"/>
      <c r="W10" s="24"/>
      <c r="X10" s="25">
        <v>2</v>
      </c>
      <c r="Y10" s="24"/>
      <c r="Z10" s="24"/>
      <c r="AA10" s="24"/>
      <c r="AB10" s="24"/>
      <c r="AC10" s="25">
        <v>3</v>
      </c>
      <c r="AD10" s="24"/>
      <c r="AE10" s="24"/>
      <c r="AF10" s="24"/>
      <c r="AG10" s="24"/>
      <c r="AH10" s="25">
        <v>4</v>
      </c>
      <c r="AI10" s="24"/>
      <c r="AJ10" s="24"/>
      <c r="AK10" s="24"/>
      <c r="AL10" s="26"/>
      <c r="AM10" s="24">
        <v>5</v>
      </c>
      <c r="AN10" s="24"/>
      <c r="AO10" s="24"/>
      <c r="AP10" s="24"/>
      <c r="AQ10" s="26"/>
      <c r="AR10" s="25">
        <v>6</v>
      </c>
      <c r="AS10" s="24"/>
      <c r="AT10" s="24"/>
      <c r="AU10" s="24"/>
      <c r="AV10" s="27"/>
      <c r="AW10" s="297" t="s">
        <v>1</v>
      </c>
      <c r="AX10" s="298"/>
      <c r="AY10" s="297" t="s">
        <v>2</v>
      </c>
      <c r="AZ10" s="298"/>
      <c r="BA10" s="297" t="s">
        <v>8</v>
      </c>
      <c r="BB10" s="298"/>
    </row>
    <row r="11" spans="1:54" s="1" customFormat="1" ht="13.5" thickTop="1">
      <c r="A11" s="38">
        <v>1</v>
      </c>
      <c r="B11" s="350" t="s">
        <v>63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2"/>
      <c r="S11" s="357"/>
      <c r="T11" s="358"/>
      <c r="U11" s="358"/>
      <c r="V11" s="358"/>
      <c r="W11" s="359"/>
      <c r="X11" s="360">
        <v>10</v>
      </c>
      <c r="Y11" s="289"/>
      <c r="Z11" s="121" t="s">
        <v>3</v>
      </c>
      <c r="AA11" s="289">
        <v>0</v>
      </c>
      <c r="AB11" s="290"/>
      <c r="AC11" s="360">
        <v>4</v>
      </c>
      <c r="AD11" s="289"/>
      <c r="AE11" s="121" t="s">
        <v>3</v>
      </c>
      <c r="AF11" s="289">
        <v>2</v>
      </c>
      <c r="AG11" s="290"/>
      <c r="AH11" s="360">
        <v>7</v>
      </c>
      <c r="AI11" s="289"/>
      <c r="AJ11" s="121" t="s">
        <v>3</v>
      </c>
      <c r="AK11" s="289">
        <v>4</v>
      </c>
      <c r="AL11" s="290"/>
      <c r="AM11" s="360">
        <v>8</v>
      </c>
      <c r="AN11" s="289"/>
      <c r="AO11" s="122" t="s">
        <v>3</v>
      </c>
      <c r="AP11" s="289">
        <v>3</v>
      </c>
      <c r="AQ11" s="290"/>
      <c r="AR11" s="286">
        <v>7</v>
      </c>
      <c r="AS11" s="287"/>
      <c r="AT11" s="11" t="s">
        <v>3</v>
      </c>
      <c r="AU11" s="287">
        <v>7</v>
      </c>
      <c r="AV11" s="405"/>
      <c r="AW11" s="353">
        <f>SUM(X11+AC11+AH11+AM11+AR11)</f>
        <v>36</v>
      </c>
      <c r="AX11" s="354"/>
      <c r="AY11" s="353">
        <f aca="true" t="shared" si="0" ref="AY11:AY16">SUM(L11+Q11+V11+AA11+AF11+AK11+AP11+AU11)</f>
        <v>16</v>
      </c>
      <c r="AZ11" s="354"/>
      <c r="BA11" s="355">
        <v>13</v>
      </c>
      <c r="BB11" s="356"/>
    </row>
    <row r="12" spans="1:54" s="1" customFormat="1" ht="12.75">
      <c r="A12" s="43">
        <v>2</v>
      </c>
      <c r="B12" s="314" t="s">
        <v>69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6"/>
      <c r="S12" s="404">
        <v>0</v>
      </c>
      <c r="T12" s="342"/>
      <c r="U12" s="126" t="s">
        <v>3</v>
      </c>
      <c r="V12" s="342">
        <v>10</v>
      </c>
      <c r="W12" s="348"/>
      <c r="X12" s="343"/>
      <c r="Y12" s="344"/>
      <c r="Z12" s="344"/>
      <c r="AA12" s="344"/>
      <c r="AB12" s="345"/>
      <c r="AC12" s="341">
        <v>2</v>
      </c>
      <c r="AD12" s="342"/>
      <c r="AE12" s="126" t="s">
        <v>3</v>
      </c>
      <c r="AF12" s="342">
        <v>4</v>
      </c>
      <c r="AG12" s="348"/>
      <c r="AH12" s="341">
        <v>0</v>
      </c>
      <c r="AI12" s="342"/>
      <c r="AJ12" s="126" t="s">
        <v>3</v>
      </c>
      <c r="AK12" s="342">
        <v>12</v>
      </c>
      <c r="AL12" s="348"/>
      <c r="AM12" s="341">
        <v>2</v>
      </c>
      <c r="AN12" s="342"/>
      <c r="AO12" s="126" t="s">
        <v>3</v>
      </c>
      <c r="AP12" s="342">
        <v>3</v>
      </c>
      <c r="AQ12" s="348"/>
      <c r="AR12" s="341">
        <v>1</v>
      </c>
      <c r="AS12" s="342"/>
      <c r="AT12" s="126" t="s">
        <v>3</v>
      </c>
      <c r="AU12" s="342">
        <v>15</v>
      </c>
      <c r="AV12" s="349"/>
      <c r="AW12" s="346">
        <f>SUM(I12+N12+S12+AC12+AH12+AM12+AR12)</f>
        <v>5</v>
      </c>
      <c r="AX12" s="347"/>
      <c r="AY12" s="346">
        <f t="shared" si="0"/>
        <v>44</v>
      </c>
      <c r="AZ12" s="347"/>
      <c r="BA12" s="328">
        <v>0</v>
      </c>
      <c r="BB12" s="329"/>
    </row>
    <row r="13" spans="1:54" s="1" customFormat="1" ht="12.75">
      <c r="A13" s="42">
        <v>3</v>
      </c>
      <c r="B13" s="314" t="s">
        <v>70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6"/>
      <c r="S13" s="404">
        <v>2</v>
      </c>
      <c r="T13" s="342"/>
      <c r="U13" s="126" t="s">
        <v>3</v>
      </c>
      <c r="V13" s="342">
        <v>4</v>
      </c>
      <c r="W13" s="348"/>
      <c r="X13" s="338">
        <v>4</v>
      </c>
      <c r="Y13" s="339"/>
      <c r="Z13" s="125" t="s">
        <v>3</v>
      </c>
      <c r="AA13" s="339">
        <v>2</v>
      </c>
      <c r="AB13" s="340"/>
      <c r="AC13" s="343"/>
      <c r="AD13" s="344"/>
      <c r="AE13" s="344"/>
      <c r="AF13" s="344"/>
      <c r="AG13" s="345"/>
      <c r="AH13" s="338">
        <v>3</v>
      </c>
      <c r="AI13" s="339"/>
      <c r="AJ13" s="125" t="s">
        <v>3</v>
      </c>
      <c r="AK13" s="339">
        <v>1</v>
      </c>
      <c r="AL13" s="340"/>
      <c r="AM13" s="341">
        <v>2</v>
      </c>
      <c r="AN13" s="342"/>
      <c r="AO13" s="126" t="s">
        <v>3</v>
      </c>
      <c r="AP13" s="342">
        <v>4</v>
      </c>
      <c r="AQ13" s="348"/>
      <c r="AR13" s="341">
        <v>3</v>
      </c>
      <c r="AS13" s="342"/>
      <c r="AT13" s="126" t="s">
        <v>3</v>
      </c>
      <c r="AU13" s="342">
        <v>6</v>
      </c>
      <c r="AV13" s="349"/>
      <c r="AW13" s="346">
        <f>SUM(I13+N13+S13+X13+AH13+AM13+AR13)</f>
        <v>14</v>
      </c>
      <c r="AX13" s="347"/>
      <c r="AY13" s="346">
        <f t="shared" si="0"/>
        <v>17</v>
      </c>
      <c r="AZ13" s="347"/>
      <c r="BA13" s="328">
        <v>6</v>
      </c>
      <c r="BB13" s="329"/>
    </row>
    <row r="14" spans="1:54" s="1" customFormat="1" ht="12.75">
      <c r="A14" s="42">
        <v>4</v>
      </c>
      <c r="B14" s="320" t="s">
        <v>71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2"/>
      <c r="S14" s="404">
        <v>4</v>
      </c>
      <c r="T14" s="342"/>
      <c r="U14" s="126" t="s">
        <v>3</v>
      </c>
      <c r="V14" s="342">
        <v>7</v>
      </c>
      <c r="W14" s="348"/>
      <c r="X14" s="338">
        <v>12</v>
      </c>
      <c r="Y14" s="339"/>
      <c r="Z14" s="125" t="s">
        <v>3</v>
      </c>
      <c r="AA14" s="339">
        <v>0</v>
      </c>
      <c r="AB14" s="340"/>
      <c r="AC14" s="341">
        <v>1</v>
      </c>
      <c r="AD14" s="342"/>
      <c r="AE14" s="126" t="s">
        <v>3</v>
      </c>
      <c r="AF14" s="342">
        <v>3</v>
      </c>
      <c r="AG14" s="348"/>
      <c r="AH14" s="343"/>
      <c r="AI14" s="344"/>
      <c r="AJ14" s="344"/>
      <c r="AK14" s="344"/>
      <c r="AL14" s="345"/>
      <c r="AM14" s="338">
        <v>2</v>
      </c>
      <c r="AN14" s="339"/>
      <c r="AO14" s="125" t="s">
        <v>3</v>
      </c>
      <c r="AP14" s="339">
        <v>1</v>
      </c>
      <c r="AQ14" s="340"/>
      <c r="AR14" s="341">
        <v>1</v>
      </c>
      <c r="AS14" s="342"/>
      <c r="AT14" s="126" t="s">
        <v>3</v>
      </c>
      <c r="AU14" s="342">
        <v>6</v>
      </c>
      <c r="AV14" s="349"/>
      <c r="AW14" s="346">
        <f>SUM(I14+N14+S14+X14+AC14+AM14+AR14)</f>
        <v>20</v>
      </c>
      <c r="AX14" s="347"/>
      <c r="AY14" s="346">
        <f t="shared" si="0"/>
        <v>17</v>
      </c>
      <c r="AZ14" s="347"/>
      <c r="BA14" s="328">
        <v>6</v>
      </c>
      <c r="BB14" s="329"/>
    </row>
    <row r="15" spans="1:54" s="1" customFormat="1" ht="12.75">
      <c r="A15" s="42">
        <v>5</v>
      </c>
      <c r="B15" s="314" t="s">
        <v>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6"/>
      <c r="S15" s="404">
        <v>3</v>
      </c>
      <c r="T15" s="342"/>
      <c r="U15" s="126" t="s">
        <v>3</v>
      </c>
      <c r="V15" s="342">
        <v>8</v>
      </c>
      <c r="W15" s="348"/>
      <c r="X15" s="338">
        <v>3</v>
      </c>
      <c r="Y15" s="339"/>
      <c r="Z15" s="125" t="s">
        <v>3</v>
      </c>
      <c r="AA15" s="339">
        <v>2</v>
      </c>
      <c r="AB15" s="340"/>
      <c r="AC15" s="338">
        <v>4</v>
      </c>
      <c r="AD15" s="339"/>
      <c r="AE15" s="125" t="s">
        <v>3</v>
      </c>
      <c r="AF15" s="339">
        <v>2</v>
      </c>
      <c r="AG15" s="340"/>
      <c r="AH15" s="396">
        <v>1</v>
      </c>
      <c r="AI15" s="397"/>
      <c r="AJ15" s="127" t="s">
        <v>3</v>
      </c>
      <c r="AK15" s="397">
        <v>2</v>
      </c>
      <c r="AL15" s="409"/>
      <c r="AM15" s="343"/>
      <c r="AN15" s="344"/>
      <c r="AO15" s="344"/>
      <c r="AP15" s="344"/>
      <c r="AQ15" s="345"/>
      <c r="AR15" s="341">
        <v>1</v>
      </c>
      <c r="AS15" s="342"/>
      <c r="AT15" s="126" t="s">
        <v>3</v>
      </c>
      <c r="AU15" s="342">
        <v>14</v>
      </c>
      <c r="AV15" s="348"/>
      <c r="AW15" s="346">
        <f>SUM(I15+N15+S15+X15+AC15+AH15+AR15)</f>
        <v>12</v>
      </c>
      <c r="AX15" s="347"/>
      <c r="AY15" s="346">
        <f t="shared" si="0"/>
        <v>28</v>
      </c>
      <c r="AZ15" s="347"/>
      <c r="BA15" s="328">
        <v>6</v>
      </c>
      <c r="BB15" s="329"/>
    </row>
    <row r="16" spans="1:54" s="1" customFormat="1" ht="13.5" thickBot="1">
      <c r="A16" s="45">
        <v>6</v>
      </c>
      <c r="B16" s="308" t="s">
        <v>73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10"/>
      <c r="S16" s="406">
        <v>7</v>
      </c>
      <c r="T16" s="407"/>
      <c r="U16" s="44" t="s">
        <v>3</v>
      </c>
      <c r="V16" s="407">
        <v>7</v>
      </c>
      <c r="W16" s="408"/>
      <c r="X16" s="330">
        <v>15</v>
      </c>
      <c r="Y16" s="331"/>
      <c r="Z16" s="123" t="s">
        <v>3</v>
      </c>
      <c r="AA16" s="331">
        <v>1</v>
      </c>
      <c r="AB16" s="332"/>
      <c r="AC16" s="330">
        <v>6</v>
      </c>
      <c r="AD16" s="331"/>
      <c r="AE16" s="123" t="s">
        <v>3</v>
      </c>
      <c r="AF16" s="331">
        <v>3</v>
      </c>
      <c r="AG16" s="332"/>
      <c r="AH16" s="410">
        <v>6</v>
      </c>
      <c r="AI16" s="398"/>
      <c r="AJ16" s="124" t="s">
        <v>3</v>
      </c>
      <c r="AK16" s="398">
        <v>1</v>
      </c>
      <c r="AL16" s="399"/>
      <c r="AM16" s="330">
        <v>14</v>
      </c>
      <c r="AN16" s="331"/>
      <c r="AO16" s="123" t="s">
        <v>3</v>
      </c>
      <c r="AP16" s="331">
        <v>1</v>
      </c>
      <c r="AQ16" s="332"/>
      <c r="AR16" s="333"/>
      <c r="AS16" s="334"/>
      <c r="AT16" s="334"/>
      <c r="AU16" s="334"/>
      <c r="AV16" s="335"/>
      <c r="AW16" s="276">
        <f>SUM(I16+N16+S16+X16+AC16+AH16+AM16)</f>
        <v>48</v>
      </c>
      <c r="AX16" s="277"/>
      <c r="AY16" s="276">
        <f t="shared" si="0"/>
        <v>13</v>
      </c>
      <c r="AZ16" s="277"/>
      <c r="BA16" s="336">
        <v>13</v>
      </c>
      <c r="BB16" s="337"/>
    </row>
    <row r="17" spans="1:54" s="1" customFormat="1" ht="14.25" thickBot="1" thickTop="1">
      <c r="A17" s="3"/>
      <c r="N17" s="2"/>
      <c r="S17" s="2"/>
      <c r="X17" s="2"/>
      <c r="AC17" s="2"/>
      <c r="AH17" s="2"/>
      <c r="AI17" s="2"/>
      <c r="AM17" s="2"/>
      <c r="AR17" s="229" t="s">
        <v>4</v>
      </c>
      <c r="AS17" s="229"/>
      <c r="AT17" s="229"/>
      <c r="AU17" s="229"/>
      <c r="AV17" s="229"/>
      <c r="AW17" s="325">
        <f>SUM(AW11:AW16)</f>
        <v>135</v>
      </c>
      <c r="AX17" s="326"/>
      <c r="AY17" s="325">
        <f>SUM(AY11:AY16)</f>
        <v>135</v>
      </c>
      <c r="AZ17" s="326"/>
      <c r="BA17" s="80"/>
      <c r="BB17" s="81"/>
    </row>
    <row r="18" spans="1:54" s="1" customFormat="1" ht="13.5" thickTop="1">
      <c r="A18" s="3"/>
      <c r="N18" s="2"/>
      <c r="S18" s="2"/>
      <c r="X18" s="2"/>
      <c r="AC18" s="2"/>
      <c r="AH18" s="2"/>
      <c r="AI18" s="2"/>
      <c r="AM18" s="2"/>
      <c r="AR18" s="101"/>
      <c r="AS18" s="101"/>
      <c r="AT18" s="101"/>
      <c r="AU18" s="101"/>
      <c r="AV18" s="101"/>
      <c r="AW18" s="81"/>
      <c r="AX18" s="81"/>
      <c r="AY18" s="81"/>
      <c r="AZ18" s="81"/>
      <c r="BA18" s="101"/>
      <c r="BB18" s="81"/>
    </row>
    <row r="19" spans="1:54" s="1" customFormat="1" ht="16.5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7" t="s">
        <v>12</v>
      </c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s="1" customFormat="1" ht="14.25" thickBot="1" thickTop="1">
      <c r="A20" s="160" t="s">
        <v>11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58"/>
      <c r="S20" s="262">
        <v>1</v>
      </c>
      <c r="T20" s="260"/>
      <c r="U20" s="259">
        <v>2</v>
      </c>
      <c r="V20" s="260"/>
      <c r="W20" s="259">
        <v>3</v>
      </c>
      <c r="X20" s="260"/>
      <c r="Y20" s="259">
        <v>4</v>
      </c>
      <c r="Z20" s="260"/>
      <c r="AA20" s="259">
        <v>5</v>
      </c>
      <c r="AB20" s="260"/>
      <c r="AC20" s="259">
        <v>6</v>
      </c>
      <c r="AD20" s="260"/>
      <c r="AE20" s="259">
        <v>7</v>
      </c>
      <c r="AF20" s="260"/>
      <c r="AG20" s="259">
        <v>8</v>
      </c>
      <c r="AH20" s="260"/>
      <c r="AI20" s="259">
        <v>9</v>
      </c>
      <c r="AJ20" s="260"/>
      <c r="AK20" s="259">
        <v>10</v>
      </c>
      <c r="AL20" s="260"/>
      <c r="AM20" s="259">
        <v>11</v>
      </c>
      <c r="AN20" s="260"/>
      <c r="AO20" s="259">
        <v>12</v>
      </c>
      <c r="AP20" s="260"/>
      <c r="AQ20" s="259">
        <v>13</v>
      </c>
      <c r="AR20" s="260"/>
      <c r="AS20" s="259">
        <v>14</v>
      </c>
      <c r="AT20" s="260"/>
      <c r="AU20" s="259">
        <v>15</v>
      </c>
      <c r="AV20" s="260"/>
      <c r="AW20" s="395"/>
      <c r="AX20" s="296"/>
      <c r="AY20" s="241"/>
      <c r="AZ20" s="241"/>
      <c r="BA20" s="241"/>
      <c r="BB20" s="241"/>
    </row>
    <row r="21" spans="1:54" s="1" customFormat="1" ht="13.5" thickTop="1">
      <c r="A21" s="38">
        <v>1</v>
      </c>
      <c r="B21" s="350" t="s">
        <v>63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2"/>
      <c r="S21" s="402" t="s">
        <v>68</v>
      </c>
      <c r="T21" s="324"/>
      <c r="U21" s="323" t="s">
        <v>68</v>
      </c>
      <c r="V21" s="324"/>
      <c r="W21" s="323" t="s">
        <v>68</v>
      </c>
      <c r="X21" s="324"/>
      <c r="Y21" s="323" t="s">
        <v>68</v>
      </c>
      <c r="Z21" s="324"/>
      <c r="AA21" s="323" t="s">
        <v>68</v>
      </c>
      <c r="AB21" s="324"/>
      <c r="AC21" s="323" t="s">
        <v>68</v>
      </c>
      <c r="AD21" s="324"/>
      <c r="AE21" s="323" t="s">
        <v>68</v>
      </c>
      <c r="AF21" s="324"/>
      <c r="AG21" s="323" t="s">
        <v>68</v>
      </c>
      <c r="AH21" s="324"/>
      <c r="AI21" s="323" t="s">
        <v>68</v>
      </c>
      <c r="AJ21" s="324"/>
      <c r="AK21" s="323" t="s">
        <v>68</v>
      </c>
      <c r="AL21" s="324"/>
      <c r="AM21" s="323" t="s">
        <v>68</v>
      </c>
      <c r="AN21" s="324"/>
      <c r="AO21" s="323" t="s">
        <v>68</v>
      </c>
      <c r="AP21" s="324"/>
      <c r="AQ21" s="323" t="s">
        <v>68</v>
      </c>
      <c r="AR21" s="324"/>
      <c r="AS21" s="400"/>
      <c r="AT21" s="401"/>
      <c r="AU21" s="400"/>
      <c r="AV21" s="401"/>
      <c r="AW21" s="312"/>
      <c r="AX21" s="313"/>
      <c r="AY21" s="217"/>
      <c r="AZ21" s="217"/>
      <c r="BA21" s="217"/>
      <c r="BB21" s="217"/>
    </row>
    <row r="22" spans="1:54" s="1" customFormat="1" ht="12.75">
      <c r="A22" s="43">
        <v>2</v>
      </c>
      <c r="B22" s="314" t="s">
        <v>69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6"/>
      <c r="S22" s="403"/>
      <c r="T22" s="319"/>
      <c r="U22" s="318"/>
      <c r="V22" s="319"/>
      <c r="W22" s="318"/>
      <c r="X22" s="319"/>
      <c r="Y22" s="318"/>
      <c r="Z22" s="319"/>
      <c r="AA22" s="318"/>
      <c r="AB22" s="319"/>
      <c r="AC22" s="318"/>
      <c r="AD22" s="319"/>
      <c r="AE22" s="318"/>
      <c r="AF22" s="319"/>
      <c r="AG22" s="318"/>
      <c r="AH22" s="319"/>
      <c r="AI22" s="318"/>
      <c r="AJ22" s="319"/>
      <c r="AK22" s="318"/>
      <c r="AL22" s="319"/>
      <c r="AM22" s="318"/>
      <c r="AN22" s="319"/>
      <c r="AO22" s="318"/>
      <c r="AP22" s="319"/>
      <c r="AQ22" s="318"/>
      <c r="AR22" s="319"/>
      <c r="AS22" s="318"/>
      <c r="AT22" s="319"/>
      <c r="AU22" s="318"/>
      <c r="AV22" s="394"/>
      <c r="AW22" s="312"/>
      <c r="AX22" s="313"/>
      <c r="AY22" s="217"/>
      <c r="AZ22" s="217"/>
      <c r="BA22" s="217"/>
      <c r="BB22" s="217"/>
    </row>
    <row r="23" spans="1:54" s="1" customFormat="1" ht="12.75">
      <c r="A23" s="42">
        <v>3</v>
      </c>
      <c r="B23" s="314" t="s">
        <v>70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6"/>
      <c r="S23" s="269" t="s">
        <v>68</v>
      </c>
      <c r="T23" s="270"/>
      <c r="U23" s="317" t="s">
        <v>68</v>
      </c>
      <c r="V23" s="270"/>
      <c r="W23" s="317" t="s">
        <v>68</v>
      </c>
      <c r="X23" s="270"/>
      <c r="Y23" s="317" t="s">
        <v>68</v>
      </c>
      <c r="Z23" s="270"/>
      <c r="AA23" s="317" t="s">
        <v>68</v>
      </c>
      <c r="AB23" s="270"/>
      <c r="AC23" s="317" t="s">
        <v>68</v>
      </c>
      <c r="AD23" s="270"/>
      <c r="AE23" s="318"/>
      <c r="AF23" s="319"/>
      <c r="AG23" s="318"/>
      <c r="AH23" s="319"/>
      <c r="AI23" s="318"/>
      <c r="AJ23" s="319"/>
      <c r="AK23" s="318"/>
      <c r="AL23" s="319"/>
      <c r="AM23" s="318"/>
      <c r="AN23" s="319"/>
      <c r="AO23" s="318"/>
      <c r="AP23" s="319"/>
      <c r="AQ23" s="318"/>
      <c r="AR23" s="319"/>
      <c r="AS23" s="318"/>
      <c r="AT23" s="319"/>
      <c r="AU23" s="318"/>
      <c r="AV23" s="394"/>
      <c r="AW23" s="312"/>
      <c r="AX23" s="313"/>
      <c r="AY23" s="217"/>
      <c r="AZ23" s="217"/>
      <c r="BA23" s="217"/>
      <c r="BB23" s="217"/>
    </row>
    <row r="24" spans="1:54" s="1" customFormat="1" ht="12.75">
      <c r="A24" s="42">
        <v>4</v>
      </c>
      <c r="B24" s="320" t="s">
        <v>71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2"/>
      <c r="S24" s="269" t="s">
        <v>68</v>
      </c>
      <c r="T24" s="270"/>
      <c r="U24" s="317" t="s">
        <v>68</v>
      </c>
      <c r="V24" s="270"/>
      <c r="W24" s="317" t="s">
        <v>68</v>
      </c>
      <c r="X24" s="270"/>
      <c r="Y24" s="317" t="s">
        <v>68</v>
      </c>
      <c r="Z24" s="270"/>
      <c r="AA24" s="317" t="s">
        <v>68</v>
      </c>
      <c r="AB24" s="270"/>
      <c r="AC24" s="317" t="s">
        <v>68</v>
      </c>
      <c r="AD24" s="270"/>
      <c r="AE24" s="318"/>
      <c r="AF24" s="319"/>
      <c r="AG24" s="318"/>
      <c r="AH24" s="319"/>
      <c r="AI24" s="318"/>
      <c r="AJ24" s="319"/>
      <c r="AK24" s="318"/>
      <c r="AL24" s="319"/>
      <c r="AM24" s="318"/>
      <c r="AN24" s="319"/>
      <c r="AO24" s="318"/>
      <c r="AP24" s="319"/>
      <c r="AQ24" s="318"/>
      <c r="AR24" s="319"/>
      <c r="AS24" s="318"/>
      <c r="AT24" s="319"/>
      <c r="AU24" s="318"/>
      <c r="AV24" s="394"/>
      <c r="AW24" s="312"/>
      <c r="AX24" s="313"/>
      <c r="AY24" s="217"/>
      <c r="AZ24" s="217"/>
      <c r="BA24" s="217"/>
      <c r="BB24" s="217"/>
    </row>
    <row r="25" spans="1:54" s="1" customFormat="1" ht="12.75">
      <c r="A25" s="42">
        <v>5</v>
      </c>
      <c r="B25" s="314" t="s">
        <v>72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6"/>
      <c r="S25" s="269" t="s">
        <v>68</v>
      </c>
      <c r="T25" s="270"/>
      <c r="U25" s="317" t="s">
        <v>68</v>
      </c>
      <c r="V25" s="270"/>
      <c r="W25" s="317" t="s">
        <v>68</v>
      </c>
      <c r="X25" s="270"/>
      <c r="Y25" s="317" t="s">
        <v>68</v>
      </c>
      <c r="Z25" s="270"/>
      <c r="AA25" s="317" t="s">
        <v>68</v>
      </c>
      <c r="AB25" s="270"/>
      <c r="AC25" s="317" t="s">
        <v>68</v>
      </c>
      <c r="AD25" s="270"/>
      <c r="AE25" s="318"/>
      <c r="AF25" s="319"/>
      <c r="AG25" s="318"/>
      <c r="AH25" s="319"/>
      <c r="AI25" s="318"/>
      <c r="AJ25" s="319"/>
      <c r="AK25" s="318"/>
      <c r="AL25" s="319"/>
      <c r="AM25" s="318"/>
      <c r="AN25" s="319"/>
      <c r="AO25" s="318"/>
      <c r="AP25" s="319"/>
      <c r="AQ25" s="318"/>
      <c r="AR25" s="319"/>
      <c r="AS25" s="318"/>
      <c r="AT25" s="319"/>
      <c r="AU25" s="318"/>
      <c r="AV25" s="394"/>
      <c r="AW25" s="312"/>
      <c r="AX25" s="313"/>
      <c r="AY25" s="217"/>
      <c r="AZ25" s="217"/>
      <c r="BA25" s="217"/>
      <c r="BB25" s="217"/>
    </row>
    <row r="26" spans="1:54" s="1" customFormat="1" ht="13.5" thickBot="1">
      <c r="A26" s="45">
        <v>6</v>
      </c>
      <c r="B26" s="308" t="s">
        <v>73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10"/>
      <c r="S26" s="311" t="s">
        <v>68</v>
      </c>
      <c r="T26" s="307"/>
      <c r="U26" s="306" t="s">
        <v>68</v>
      </c>
      <c r="V26" s="307"/>
      <c r="W26" s="306" t="s">
        <v>68</v>
      </c>
      <c r="X26" s="307"/>
      <c r="Y26" s="306" t="s">
        <v>68</v>
      </c>
      <c r="Z26" s="307"/>
      <c r="AA26" s="306" t="s">
        <v>68</v>
      </c>
      <c r="AB26" s="307"/>
      <c r="AC26" s="306" t="s">
        <v>68</v>
      </c>
      <c r="AD26" s="307"/>
      <c r="AE26" s="306" t="s">
        <v>68</v>
      </c>
      <c r="AF26" s="307"/>
      <c r="AG26" s="306" t="s">
        <v>68</v>
      </c>
      <c r="AH26" s="307"/>
      <c r="AI26" s="306" t="s">
        <v>68</v>
      </c>
      <c r="AJ26" s="307"/>
      <c r="AK26" s="306" t="s">
        <v>68</v>
      </c>
      <c r="AL26" s="307"/>
      <c r="AM26" s="306" t="s">
        <v>68</v>
      </c>
      <c r="AN26" s="307"/>
      <c r="AO26" s="306" t="s">
        <v>68</v>
      </c>
      <c r="AP26" s="307"/>
      <c r="AQ26" s="306" t="s">
        <v>68</v>
      </c>
      <c r="AR26" s="307"/>
      <c r="AS26" s="128"/>
      <c r="AT26" s="129"/>
      <c r="AU26" s="128"/>
      <c r="AV26" s="130"/>
      <c r="AW26" s="53"/>
      <c r="AX26" s="52"/>
      <c r="AY26" s="10"/>
      <c r="AZ26" s="10"/>
      <c r="BA26" s="10"/>
      <c r="BB26" s="10"/>
    </row>
    <row r="27" spans="1:54" s="1" customFormat="1" ht="14.25" thickBot="1" thickTop="1">
      <c r="A27" s="3"/>
      <c r="S27" s="303">
        <v>15</v>
      </c>
      <c r="T27" s="304"/>
      <c r="U27" s="303">
        <v>14</v>
      </c>
      <c r="V27" s="304"/>
      <c r="W27" s="303">
        <v>13</v>
      </c>
      <c r="X27" s="304"/>
      <c r="Y27" s="303">
        <v>12</v>
      </c>
      <c r="Z27" s="304"/>
      <c r="AA27" s="303">
        <v>11</v>
      </c>
      <c r="AB27" s="304"/>
      <c r="AC27" s="303">
        <v>10</v>
      </c>
      <c r="AD27" s="304"/>
      <c r="AE27" s="303">
        <v>9</v>
      </c>
      <c r="AF27" s="304"/>
      <c r="AG27" s="303">
        <v>8</v>
      </c>
      <c r="AH27" s="304"/>
      <c r="AI27" s="303">
        <v>7</v>
      </c>
      <c r="AJ27" s="304"/>
      <c r="AK27" s="303">
        <v>6</v>
      </c>
      <c r="AL27" s="304"/>
      <c r="AM27" s="303">
        <v>5</v>
      </c>
      <c r="AN27" s="304"/>
      <c r="AO27" s="303">
        <v>4</v>
      </c>
      <c r="AP27" s="304"/>
      <c r="AQ27" s="303">
        <v>3</v>
      </c>
      <c r="AR27" s="304"/>
      <c r="AS27" s="303">
        <v>2</v>
      </c>
      <c r="AT27" s="304"/>
      <c r="AU27" s="303">
        <v>1</v>
      </c>
      <c r="AV27" s="305"/>
      <c r="AW27" s="34"/>
      <c r="AX27" s="2"/>
      <c r="AY27" s="241"/>
      <c r="AZ27" s="241"/>
      <c r="BA27" s="241"/>
      <c r="BB27" s="241"/>
    </row>
    <row r="28" spans="1:54" s="1" customFormat="1" ht="13.5" thickTop="1">
      <c r="A28" s="3"/>
      <c r="AI28" s="37"/>
      <c r="AJ28" s="37"/>
      <c r="AK28" s="82" t="s">
        <v>15</v>
      </c>
      <c r="AL28" s="37"/>
      <c r="AM28" s="37"/>
      <c r="AN28" s="37"/>
      <c r="AO28" s="36"/>
      <c r="AP28" s="36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</row>
    <row r="31" spans="1:43" ht="18.75">
      <c r="A31" s="99" t="s">
        <v>38</v>
      </c>
      <c r="AH31" s="35" t="s">
        <v>22</v>
      </c>
      <c r="AQ31" s="46"/>
    </row>
    <row r="32" ht="16.5">
      <c r="A32" s="100" t="s">
        <v>39</v>
      </c>
    </row>
    <row r="33" ht="16.5">
      <c r="A33" s="100" t="s">
        <v>40</v>
      </c>
    </row>
    <row r="34" ht="13.5" thickBot="1"/>
    <row r="35" spans="1:56" s="1" customFormat="1" ht="20.25" thickBot="1" thickTop="1">
      <c r="A35" s="99" t="s">
        <v>42</v>
      </c>
      <c r="AR35" s="160" t="s">
        <v>33</v>
      </c>
      <c r="AS35" s="161"/>
      <c r="AT35" s="161"/>
      <c r="AU35" s="161"/>
      <c r="AV35" s="158"/>
      <c r="AW35" s="160" t="s">
        <v>34</v>
      </c>
      <c r="AX35" s="161"/>
      <c r="AY35" s="161"/>
      <c r="AZ35" s="161"/>
      <c r="BA35" s="158"/>
      <c r="BB35" s="385"/>
      <c r="BC35" s="385"/>
      <c r="BD35" s="385"/>
    </row>
    <row r="36" spans="1:56" s="1" customFormat="1" ht="13.5" thickTop="1">
      <c r="A36" s="361" t="s">
        <v>43</v>
      </c>
      <c r="B36" s="362"/>
      <c r="C36" s="363"/>
      <c r="D36" s="364" t="s">
        <v>25</v>
      </c>
      <c r="E36" s="365"/>
      <c r="F36" s="365"/>
      <c r="G36" s="365"/>
      <c r="H36" s="366"/>
      <c r="I36" s="367" t="s">
        <v>97</v>
      </c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9"/>
      <c r="X36" s="63" t="s">
        <v>3</v>
      </c>
      <c r="Y36" s="364" t="s">
        <v>28</v>
      </c>
      <c r="Z36" s="365"/>
      <c r="AA36" s="365"/>
      <c r="AB36" s="365"/>
      <c r="AC36" s="366"/>
      <c r="AD36" s="386" t="s">
        <v>70</v>
      </c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8"/>
      <c r="AR36" s="370">
        <v>4</v>
      </c>
      <c r="AS36" s="371"/>
      <c r="AT36" s="67" t="s">
        <v>3</v>
      </c>
      <c r="AU36" s="371">
        <v>4</v>
      </c>
      <c r="AV36" s="372"/>
      <c r="AW36" s="373">
        <v>5</v>
      </c>
      <c r="AX36" s="374"/>
      <c r="AY36" s="103" t="s">
        <v>3</v>
      </c>
      <c r="AZ36" s="374">
        <v>6</v>
      </c>
      <c r="BA36" s="375"/>
      <c r="BB36" s="217"/>
      <c r="BC36" s="217"/>
      <c r="BD36" s="88"/>
    </row>
    <row r="37" spans="1:56" s="1" customFormat="1" ht="13.5" thickBot="1">
      <c r="A37" s="376" t="s">
        <v>44</v>
      </c>
      <c r="B37" s="377"/>
      <c r="C37" s="378"/>
      <c r="D37" s="379" t="s">
        <v>26</v>
      </c>
      <c r="E37" s="380"/>
      <c r="F37" s="380"/>
      <c r="G37" s="380"/>
      <c r="H37" s="381"/>
      <c r="I37" s="382" t="s">
        <v>96</v>
      </c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4"/>
      <c r="X37" s="74" t="s">
        <v>3</v>
      </c>
      <c r="Y37" s="379" t="s">
        <v>27</v>
      </c>
      <c r="Z37" s="380"/>
      <c r="AA37" s="380"/>
      <c r="AB37" s="380"/>
      <c r="AC37" s="381"/>
      <c r="AD37" s="382" t="s">
        <v>98</v>
      </c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9"/>
      <c r="AR37" s="390">
        <v>3</v>
      </c>
      <c r="AS37" s="391"/>
      <c r="AT37" s="78" t="s">
        <v>3</v>
      </c>
      <c r="AU37" s="391">
        <v>0</v>
      </c>
      <c r="AV37" s="392"/>
      <c r="AW37" s="390" t="s">
        <v>77</v>
      </c>
      <c r="AX37" s="391"/>
      <c r="AY37" s="104" t="s">
        <v>3</v>
      </c>
      <c r="AZ37" s="391" t="s">
        <v>77</v>
      </c>
      <c r="BA37" s="392"/>
      <c r="BB37" s="217"/>
      <c r="BC37" s="217"/>
      <c r="BD37" s="88"/>
    </row>
    <row r="38" ht="13.5" thickTop="1"/>
    <row r="39" ht="13.5" thickBot="1"/>
    <row r="40" spans="1:58" ht="20.25" thickBot="1" thickTop="1">
      <c r="A40" s="7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60" t="s">
        <v>33</v>
      </c>
      <c r="AS40" s="161"/>
      <c r="AT40" s="161"/>
      <c r="AU40" s="161"/>
      <c r="AV40" s="158"/>
      <c r="AW40" s="160" t="s">
        <v>34</v>
      </c>
      <c r="AX40" s="161"/>
      <c r="AY40" s="161"/>
      <c r="AZ40" s="161"/>
      <c r="BA40" s="158"/>
      <c r="BB40" s="393"/>
      <c r="BC40" s="385"/>
      <c r="BD40" s="385"/>
      <c r="BE40" s="385"/>
      <c r="BF40" s="385"/>
    </row>
    <row r="41" spans="1:58" ht="14.25" thickBot="1" thickTop="1">
      <c r="A41" s="244" t="s">
        <v>31</v>
      </c>
      <c r="B41" s="238"/>
      <c r="C41" s="239"/>
      <c r="D41" s="245" t="s">
        <v>61</v>
      </c>
      <c r="E41" s="246"/>
      <c r="F41" s="246"/>
      <c r="G41" s="246"/>
      <c r="H41" s="247"/>
      <c r="I41" s="248" t="s">
        <v>70</v>
      </c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0"/>
      <c r="X41" s="83" t="s">
        <v>3</v>
      </c>
      <c r="Y41" s="245" t="s">
        <v>62</v>
      </c>
      <c r="Z41" s="246"/>
      <c r="AA41" s="246"/>
      <c r="AB41" s="246"/>
      <c r="AC41" s="247"/>
      <c r="AD41" s="248" t="s">
        <v>96</v>
      </c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55"/>
      <c r="AR41" s="256">
        <v>0</v>
      </c>
      <c r="AS41" s="257"/>
      <c r="AT41" s="84" t="s">
        <v>3</v>
      </c>
      <c r="AU41" s="257">
        <v>2</v>
      </c>
      <c r="AV41" s="258"/>
      <c r="AW41" s="256" t="s">
        <v>77</v>
      </c>
      <c r="AX41" s="257"/>
      <c r="AY41" s="84" t="s">
        <v>3</v>
      </c>
      <c r="AZ41" s="257" t="s">
        <v>77</v>
      </c>
      <c r="BA41" s="258"/>
      <c r="BB41" s="222"/>
      <c r="BC41" s="217"/>
      <c r="BD41" s="88"/>
      <c r="BE41" s="217"/>
      <c r="BF41" s="217"/>
    </row>
    <row r="42" ht="13.5" thickTop="1"/>
  </sheetData>
  <mergeCells count="286">
    <mergeCell ref="A1:BB1"/>
    <mergeCell ref="A2:BB2"/>
    <mergeCell ref="A3:BB3"/>
    <mergeCell ref="A4:BB4"/>
    <mergeCell ref="A5:BB5"/>
    <mergeCell ref="A7:BB7"/>
    <mergeCell ref="AP16:AQ16"/>
    <mergeCell ref="AK15:AL15"/>
    <mergeCell ref="AH16:AI16"/>
    <mergeCell ref="AR15:AS15"/>
    <mergeCell ref="AU15:AV15"/>
    <mergeCell ref="AM14:AN14"/>
    <mergeCell ref="AP14:AQ14"/>
    <mergeCell ref="AY15:AZ15"/>
    <mergeCell ref="AA26:AB26"/>
    <mergeCell ref="AC26:AD26"/>
    <mergeCell ref="AK26:AL26"/>
    <mergeCell ref="AM26:AN26"/>
    <mergeCell ref="AE26:AF26"/>
    <mergeCell ref="AG26:AH26"/>
    <mergeCell ref="AI26:AJ26"/>
    <mergeCell ref="AM16:AN16"/>
    <mergeCell ref="AA23:AB23"/>
    <mergeCell ref="AC23:AD23"/>
    <mergeCell ref="AK23:AL23"/>
    <mergeCell ref="AM23:AN23"/>
    <mergeCell ref="AE23:AF23"/>
    <mergeCell ref="AG23:AH23"/>
    <mergeCell ref="AI23:AJ23"/>
    <mergeCell ref="AC21:AD21"/>
    <mergeCell ref="AE21:AF21"/>
    <mergeCell ref="AP12:AQ12"/>
    <mergeCell ref="AR12:AS12"/>
    <mergeCell ref="AW17:AX17"/>
    <mergeCell ref="AW16:AX16"/>
    <mergeCell ref="AR17:AV17"/>
    <mergeCell ref="AY13:AZ13"/>
    <mergeCell ref="AY12:AZ12"/>
    <mergeCell ref="BA12:BB12"/>
    <mergeCell ref="AR14:AS14"/>
    <mergeCell ref="AU14:AV14"/>
    <mergeCell ref="AU12:AV12"/>
    <mergeCell ref="AW12:AX12"/>
    <mergeCell ref="S24:T24"/>
    <mergeCell ref="AW15:AX15"/>
    <mergeCell ref="AW13:AX13"/>
    <mergeCell ref="AW14:AX14"/>
    <mergeCell ref="S14:T14"/>
    <mergeCell ref="S15:T15"/>
    <mergeCell ref="AC14:AD14"/>
    <mergeCell ref="S20:T20"/>
    <mergeCell ref="V16:W16"/>
    <mergeCell ref="X16:Y16"/>
    <mergeCell ref="X15:Y15"/>
    <mergeCell ref="AA15:AB15"/>
    <mergeCell ref="S16:T16"/>
    <mergeCell ref="V14:W14"/>
    <mergeCell ref="V15:W15"/>
    <mergeCell ref="AA16:AB16"/>
    <mergeCell ref="AR11:AS11"/>
    <mergeCell ref="AU11:AV11"/>
    <mergeCell ref="AW11:AX11"/>
    <mergeCell ref="S13:T13"/>
    <mergeCell ref="V13:W13"/>
    <mergeCell ref="AC12:AD12"/>
    <mergeCell ref="AF12:AG12"/>
    <mergeCell ref="AH12:AI12"/>
    <mergeCell ref="AH13:AI13"/>
    <mergeCell ref="AK13:AL13"/>
    <mergeCell ref="B12:R12"/>
    <mergeCell ref="B13:R13"/>
    <mergeCell ref="AC11:AD11"/>
    <mergeCell ref="AF11:AG11"/>
    <mergeCell ref="X11:Y11"/>
    <mergeCell ref="AA11:AB11"/>
    <mergeCell ref="S12:T12"/>
    <mergeCell ref="V12:W12"/>
    <mergeCell ref="X12:AB12"/>
    <mergeCell ref="AA13:AB13"/>
    <mergeCell ref="B21:R21"/>
    <mergeCell ref="B22:R22"/>
    <mergeCell ref="U22:V22"/>
    <mergeCell ref="S21:T21"/>
    <mergeCell ref="U21:V21"/>
    <mergeCell ref="S22:T22"/>
    <mergeCell ref="BA25:BB25"/>
    <mergeCell ref="AW25:AX25"/>
    <mergeCell ref="AW21:AX21"/>
    <mergeCell ref="AS21:AT21"/>
    <mergeCell ref="AU21:AV21"/>
    <mergeCell ref="AY21:AZ21"/>
    <mergeCell ref="BA21:BB21"/>
    <mergeCell ref="AY25:AZ25"/>
    <mergeCell ref="AU23:AV23"/>
    <mergeCell ref="AU24:AV24"/>
    <mergeCell ref="W22:X22"/>
    <mergeCell ref="Y22:Z22"/>
    <mergeCell ref="Y21:Z21"/>
    <mergeCell ref="AA21:AB21"/>
    <mergeCell ref="W21:X21"/>
    <mergeCell ref="AH11:AI11"/>
    <mergeCell ref="AK11:AL11"/>
    <mergeCell ref="AC20:AD20"/>
    <mergeCell ref="AK20:AL20"/>
    <mergeCell ref="AC13:AG13"/>
    <mergeCell ref="AH15:AI15"/>
    <mergeCell ref="AK12:AL12"/>
    <mergeCell ref="AK16:AL16"/>
    <mergeCell ref="AF14:AG14"/>
    <mergeCell ref="AU20:AV20"/>
    <mergeCell ref="AW20:AX20"/>
    <mergeCell ref="AY20:AZ20"/>
    <mergeCell ref="AS20:AT20"/>
    <mergeCell ref="BA20:BB20"/>
    <mergeCell ref="AU22:AV22"/>
    <mergeCell ref="AA22:AB22"/>
    <mergeCell ref="AC22:AD22"/>
    <mergeCell ref="AE22:AF22"/>
    <mergeCell ref="AG22:AH22"/>
    <mergeCell ref="AI22:AJ22"/>
    <mergeCell ref="AM20:AN20"/>
    <mergeCell ref="AO20:AP20"/>
    <mergeCell ref="AQ20:AR20"/>
    <mergeCell ref="AA24:AB24"/>
    <mergeCell ref="AY22:AZ22"/>
    <mergeCell ref="BA22:BB22"/>
    <mergeCell ref="AK22:AL22"/>
    <mergeCell ref="AM22:AN22"/>
    <mergeCell ref="AW22:AX22"/>
    <mergeCell ref="AO22:AP22"/>
    <mergeCell ref="AQ22:AR22"/>
    <mergeCell ref="AS22:AT22"/>
    <mergeCell ref="AM24:AN24"/>
    <mergeCell ref="AS24:AT24"/>
    <mergeCell ref="AC24:AD24"/>
    <mergeCell ref="AK24:AL24"/>
    <mergeCell ref="AC25:AD25"/>
    <mergeCell ref="AK25:AL25"/>
    <mergeCell ref="AQ24:AR24"/>
    <mergeCell ref="S25:T25"/>
    <mergeCell ref="AA25:AB25"/>
    <mergeCell ref="AM25:AN25"/>
    <mergeCell ref="AU25:AV25"/>
    <mergeCell ref="AO25:AP25"/>
    <mergeCell ref="AQ25:AR25"/>
    <mergeCell ref="AS25:AT25"/>
    <mergeCell ref="AW41:AX41"/>
    <mergeCell ref="AZ41:BA41"/>
    <mergeCell ref="BB41:BC41"/>
    <mergeCell ref="BE41:BF41"/>
    <mergeCell ref="AR40:AV40"/>
    <mergeCell ref="AW40:BA40"/>
    <mergeCell ref="BB40:BF40"/>
    <mergeCell ref="A41:C41"/>
    <mergeCell ref="D41:H41"/>
    <mergeCell ref="I41:W41"/>
    <mergeCell ref="Y41:AC41"/>
    <mergeCell ref="AD41:AQ41"/>
    <mergeCell ref="AR41:AS41"/>
    <mergeCell ref="AU41:AV41"/>
    <mergeCell ref="BB35:BD35"/>
    <mergeCell ref="AD36:AQ36"/>
    <mergeCell ref="BB36:BC36"/>
    <mergeCell ref="AD37:AQ37"/>
    <mergeCell ref="BB37:BC37"/>
    <mergeCell ref="AR37:AS37"/>
    <mergeCell ref="AU37:AV37"/>
    <mergeCell ref="AW37:AX37"/>
    <mergeCell ref="AZ37:BA37"/>
    <mergeCell ref="AR35:AV35"/>
    <mergeCell ref="A37:C37"/>
    <mergeCell ref="D37:H37"/>
    <mergeCell ref="I37:W37"/>
    <mergeCell ref="Y37:AC37"/>
    <mergeCell ref="AW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W10:AX10"/>
    <mergeCell ref="AY10:AZ10"/>
    <mergeCell ref="BA10:BB10"/>
    <mergeCell ref="B11:R11"/>
    <mergeCell ref="AY11:AZ11"/>
    <mergeCell ref="BA11:BB11"/>
    <mergeCell ref="S11:W11"/>
    <mergeCell ref="A10:R10"/>
    <mergeCell ref="AM11:AN11"/>
    <mergeCell ref="AP11:AQ11"/>
    <mergeCell ref="AM13:AN13"/>
    <mergeCell ref="AP13:AQ13"/>
    <mergeCell ref="AR13:AS13"/>
    <mergeCell ref="AU13:AV13"/>
    <mergeCell ref="AM12:AN12"/>
    <mergeCell ref="AM15:AQ15"/>
    <mergeCell ref="BA13:BB13"/>
    <mergeCell ref="B14:R14"/>
    <mergeCell ref="X14:Y14"/>
    <mergeCell ref="AA14:AB14"/>
    <mergeCell ref="AH14:AL14"/>
    <mergeCell ref="AY14:AZ14"/>
    <mergeCell ref="BA14:BB14"/>
    <mergeCell ref="X13:Y13"/>
    <mergeCell ref="BA15:BB15"/>
    <mergeCell ref="B16:R16"/>
    <mergeCell ref="AC16:AD16"/>
    <mergeCell ref="AF16:AG16"/>
    <mergeCell ref="AR16:AV16"/>
    <mergeCell ref="AY16:AZ16"/>
    <mergeCell ref="BA16:BB16"/>
    <mergeCell ref="B15:R15"/>
    <mergeCell ref="AC15:AD15"/>
    <mergeCell ref="AF15:AG15"/>
    <mergeCell ref="AY17:AZ17"/>
    <mergeCell ref="S19:AD19"/>
    <mergeCell ref="A20:R20"/>
    <mergeCell ref="U20:V20"/>
    <mergeCell ref="W20:X20"/>
    <mergeCell ref="Y20:Z20"/>
    <mergeCell ref="AE20:AF20"/>
    <mergeCell ref="AG20:AH20"/>
    <mergeCell ref="AI20:AJ20"/>
    <mergeCell ref="AA20:AB20"/>
    <mergeCell ref="AG21:AH21"/>
    <mergeCell ref="AI21:AJ21"/>
    <mergeCell ref="AO21:AP21"/>
    <mergeCell ref="AQ21:AR21"/>
    <mergeCell ref="AK21:AL21"/>
    <mergeCell ref="AM21:AN21"/>
    <mergeCell ref="B23:R23"/>
    <mergeCell ref="U23:V23"/>
    <mergeCell ref="W23:X23"/>
    <mergeCell ref="Y23:Z23"/>
    <mergeCell ref="S23:T23"/>
    <mergeCell ref="AO23:AP23"/>
    <mergeCell ref="AQ23:AR23"/>
    <mergeCell ref="AS23:AT23"/>
    <mergeCell ref="AW23:AX23"/>
    <mergeCell ref="AY23:AZ23"/>
    <mergeCell ref="BA23:BB23"/>
    <mergeCell ref="B24:R24"/>
    <mergeCell ref="U24:V24"/>
    <mergeCell ref="W24:X24"/>
    <mergeCell ref="Y24:Z24"/>
    <mergeCell ref="AE24:AF24"/>
    <mergeCell ref="AG24:AH24"/>
    <mergeCell ref="AI24:AJ24"/>
    <mergeCell ref="AO24:AP24"/>
    <mergeCell ref="AW24:AX24"/>
    <mergeCell ref="AY24:AZ24"/>
    <mergeCell ref="BA24:BB24"/>
    <mergeCell ref="B25:R25"/>
    <mergeCell ref="U25:V25"/>
    <mergeCell ref="W25:X25"/>
    <mergeCell ref="Y25:Z25"/>
    <mergeCell ref="AE25:AF25"/>
    <mergeCell ref="AG25:AH25"/>
    <mergeCell ref="AI25:AJ25"/>
    <mergeCell ref="B26:R26"/>
    <mergeCell ref="U26:V26"/>
    <mergeCell ref="W26:X26"/>
    <mergeCell ref="Y26:Z26"/>
    <mergeCell ref="S26:T26"/>
    <mergeCell ref="AO26:AP26"/>
    <mergeCell ref="AQ26:AR26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BA27:BB27"/>
    <mergeCell ref="AQ27:AR27"/>
    <mergeCell ref="AS27:AT27"/>
    <mergeCell ref="AU27:AV27"/>
    <mergeCell ref="AY27:AZ2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3"/>
  <drawing r:id="rId12"/>
  <legacyDrawing r:id="rId11"/>
  <oleObjects>
    <oleObject progId="PBrush" shapeId="864589" r:id="rId1"/>
    <oleObject progId="PBrush" shapeId="864592" r:id="rId2"/>
    <oleObject progId="PBrush" shapeId="287879" r:id="rId3"/>
    <oleObject progId="PBrush" shapeId="718324" r:id="rId4"/>
    <oleObject progId="PBrush" shapeId="457621" r:id="rId5"/>
    <oleObject progId="PBrush" shapeId="457622" r:id="rId6"/>
    <oleObject progId="PBrush" shapeId="457623" r:id="rId7"/>
    <oleObject progId="PBrush" shapeId="457624" r:id="rId8"/>
    <oleObject progId="PBrush" shapeId="457625" r:id="rId9"/>
    <oleObject progId="PBrush" shapeId="26727863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G39"/>
  <sheetViews>
    <sheetView showGridLines="0" workbookViewId="0" topLeftCell="A22">
      <selection activeCell="A29" sqref="A29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299" t="s">
        <v>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</row>
    <row r="2" spans="1:59" ht="12.75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</row>
    <row r="3" spans="1:59" ht="12.75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</row>
    <row r="4" spans="1:59" ht="12.75">
      <c r="A4" s="301" t="s">
        <v>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</row>
    <row r="5" spans="1:59" ht="12.75">
      <c r="A5" s="302" t="s">
        <v>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</row>
    <row r="6" spans="1:59" ht="27.75">
      <c r="A6" s="236" t="s">
        <v>32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89"/>
      <c r="BD6" s="89"/>
      <c r="BE6" s="89"/>
      <c r="BF6" s="89"/>
      <c r="BG6" s="89"/>
    </row>
    <row r="7" spans="1:53" s="1" customFormat="1" ht="19.5" thickBot="1">
      <c r="A7" s="7" t="s">
        <v>0</v>
      </c>
      <c r="AK7" s="8"/>
      <c r="AR7" s="8"/>
      <c r="AS7" s="35" t="s">
        <v>17</v>
      </c>
      <c r="BA7" s="35"/>
    </row>
    <row r="8" spans="1:59" s="1" customFormat="1" ht="14.25" thickBot="1" thickTop="1">
      <c r="A8" s="160" t="s">
        <v>11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58"/>
      <c r="S8" s="23">
        <v>1</v>
      </c>
      <c r="T8" s="24"/>
      <c r="U8" s="24"/>
      <c r="V8" s="24"/>
      <c r="W8" s="24"/>
      <c r="X8" s="25">
        <v>2</v>
      </c>
      <c r="Y8" s="24"/>
      <c r="Z8" s="24"/>
      <c r="AA8" s="24"/>
      <c r="AB8" s="24"/>
      <c r="AC8" s="25">
        <v>3</v>
      </c>
      <c r="AD8" s="24"/>
      <c r="AE8" s="24"/>
      <c r="AF8" s="24"/>
      <c r="AG8" s="24"/>
      <c r="AH8" s="25">
        <v>4</v>
      </c>
      <c r="AI8" s="24"/>
      <c r="AJ8" s="24"/>
      <c r="AK8" s="24"/>
      <c r="AL8" s="24"/>
      <c r="AM8" s="25">
        <v>5</v>
      </c>
      <c r="AN8" s="24"/>
      <c r="AO8" s="24"/>
      <c r="AP8" s="24"/>
      <c r="AQ8" s="26"/>
      <c r="AR8" s="24">
        <v>6</v>
      </c>
      <c r="AS8" s="24"/>
      <c r="AT8" s="24"/>
      <c r="AU8" s="24"/>
      <c r="AV8" s="26"/>
      <c r="AW8" s="25">
        <v>7</v>
      </c>
      <c r="AX8" s="24"/>
      <c r="AY8" s="24"/>
      <c r="AZ8" s="24"/>
      <c r="BA8" s="27"/>
      <c r="BB8" s="297" t="s">
        <v>1</v>
      </c>
      <c r="BC8" s="298"/>
      <c r="BD8" s="297" t="s">
        <v>2</v>
      </c>
      <c r="BE8" s="298"/>
      <c r="BF8" s="443" t="s">
        <v>8</v>
      </c>
      <c r="BG8" s="444"/>
    </row>
    <row r="9" spans="1:59" s="1" customFormat="1" ht="13.5" thickTop="1">
      <c r="A9" s="4">
        <v>1</v>
      </c>
      <c r="B9" s="419" t="s">
        <v>63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/>
      <c r="S9" s="19"/>
      <c r="T9" s="14"/>
      <c r="U9" s="14"/>
      <c r="V9" s="14"/>
      <c r="W9" s="14"/>
      <c r="X9" s="429">
        <v>3</v>
      </c>
      <c r="Y9" s="430"/>
      <c r="Z9" s="121" t="s">
        <v>3</v>
      </c>
      <c r="AA9" s="430">
        <v>0</v>
      </c>
      <c r="AB9" s="431"/>
      <c r="AC9" s="429">
        <v>12</v>
      </c>
      <c r="AD9" s="430"/>
      <c r="AE9" s="121" t="s">
        <v>3</v>
      </c>
      <c r="AF9" s="430">
        <v>0</v>
      </c>
      <c r="AG9" s="431"/>
      <c r="AH9" s="440">
        <v>1</v>
      </c>
      <c r="AI9" s="441"/>
      <c r="AJ9" s="135" t="s">
        <v>3</v>
      </c>
      <c r="AK9" s="441">
        <v>0</v>
      </c>
      <c r="AL9" s="442"/>
      <c r="AM9" s="429">
        <v>6</v>
      </c>
      <c r="AN9" s="430"/>
      <c r="AO9" s="121" t="s">
        <v>3</v>
      </c>
      <c r="AP9" s="430">
        <v>4</v>
      </c>
      <c r="AQ9" s="431"/>
      <c r="AR9" s="449">
        <v>2</v>
      </c>
      <c r="AS9" s="450"/>
      <c r="AT9" s="131" t="s">
        <v>3</v>
      </c>
      <c r="AU9" s="450">
        <v>3</v>
      </c>
      <c r="AV9" s="451"/>
      <c r="AW9" s="452">
        <v>3</v>
      </c>
      <c r="AX9" s="453"/>
      <c r="AY9" s="11" t="s">
        <v>3</v>
      </c>
      <c r="AZ9" s="453">
        <v>3</v>
      </c>
      <c r="BA9" s="454"/>
      <c r="BB9" s="291">
        <f aca="true" t="shared" si="0" ref="BB9:BB15">SUM(N9+S9+X9+AC9+AH9+AM9+AR9+AW9)</f>
        <v>27</v>
      </c>
      <c r="BC9" s="292"/>
      <c r="BD9" s="291">
        <f aca="true" t="shared" si="1" ref="BD9:BD15">SUM(Q9+V9+AA9+AF9+AK9+AP9+AU9+AZ9)</f>
        <v>10</v>
      </c>
      <c r="BE9" s="292"/>
      <c r="BF9" s="328">
        <v>13</v>
      </c>
      <c r="BG9" s="329"/>
    </row>
    <row r="10" spans="1:59" s="1" customFormat="1" ht="12.75">
      <c r="A10" s="5">
        <v>2</v>
      </c>
      <c r="B10" s="314" t="s">
        <v>74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404">
        <v>0</v>
      </c>
      <c r="T10" s="342"/>
      <c r="U10" s="126" t="s">
        <v>3</v>
      </c>
      <c r="V10" s="342">
        <v>3</v>
      </c>
      <c r="W10" s="348"/>
      <c r="X10" s="15"/>
      <c r="Y10" s="16"/>
      <c r="Z10" s="16"/>
      <c r="AA10" s="16"/>
      <c r="AB10" s="16"/>
      <c r="AC10" s="338">
        <v>11</v>
      </c>
      <c r="AD10" s="339"/>
      <c r="AE10" s="125" t="s">
        <v>3</v>
      </c>
      <c r="AF10" s="339">
        <v>1</v>
      </c>
      <c r="AG10" s="340"/>
      <c r="AH10" s="425">
        <v>1</v>
      </c>
      <c r="AI10" s="426"/>
      <c r="AJ10" s="136" t="s">
        <v>3</v>
      </c>
      <c r="AK10" s="426">
        <v>0</v>
      </c>
      <c r="AL10" s="427"/>
      <c r="AM10" s="338">
        <v>3</v>
      </c>
      <c r="AN10" s="339"/>
      <c r="AO10" s="125" t="s">
        <v>3</v>
      </c>
      <c r="AP10" s="339">
        <v>2</v>
      </c>
      <c r="AQ10" s="340"/>
      <c r="AR10" s="338">
        <v>7</v>
      </c>
      <c r="AS10" s="339"/>
      <c r="AT10" s="125" t="s">
        <v>3</v>
      </c>
      <c r="AU10" s="339">
        <v>4</v>
      </c>
      <c r="AV10" s="340"/>
      <c r="AW10" s="338">
        <v>3</v>
      </c>
      <c r="AX10" s="339"/>
      <c r="AY10" s="125" t="s">
        <v>3</v>
      </c>
      <c r="AZ10" s="339">
        <v>0</v>
      </c>
      <c r="BA10" s="457"/>
      <c r="BB10" s="346">
        <f t="shared" si="0"/>
        <v>25</v>
      </c>
      <c r="BC10" s="347"/>
      <c r="BD10" s="346">
        <f t="shared" si="1"/>
        <v>10</v>
      </c>
      <c r="BE10" s="347"/>
      <c r="BF10" s="328">
        <v>15</v>
      </c>
      <c r="BG10" s="329"/>
    </row>
    <row r="11" spans="1:59" s="1" customFormat="1" ht="12.75">
      <c r="A11" s="5">
        <v>3</v>
      </c>
      <c r="B11" s="314" t="s">
        <v>69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6"/>
      <c r="S11" s="404">
        <v>0</v>
      </c>
      <c r="T11" s="342"/>
      <c r="U11" s="126" t="s">
        <v>3</v>
      </c>
      <c r="V11" s="342">
        <v>12</v>
      </c>
      <c r="W11" s="348"/>
      <c r="X11" s="341">
        <v>1</v>
      </c>
      <c r="Y11" s="342"/>
      <c r="Z11" s="126" t="s">
        <v>3</v>
      </c>
      <c r="AA11" s="342">
        <v>11</v>
      </c>
      <c r="AB11" s="348"/>
      <c r="AC11" s="15"/>
      <c r="AD11" s="16"/>
      <c r="AE11" s="16"/>
      <c r="AF11" s="16"/>
      <c r="AG11" s="16"/>
      <c r="AH11" s="425">
        <v>1</v>
      </c>
      <c r="AI11" s="426"/>
      <c r="AJ11" s="136" t="s">
        <v>3</v>
      </c>
      <c r="AK11" s="426">
        <v>0</v>
      </c>
      <c r="AL11" s="427"/>
      <c r="AM11" s="341">
        <v>3</v>
      </c>
      <c r="AN11" s="342"/>
      <c r="AO11" s="126" t="s">
        <v>3</v>
      </c>
      <c r="AP11" s="342">
        <v>4</v>
      </c>
      <c r="AQ11" s="348"/>
      <c r="AR11" s="341">
        <v>4</v>
      </c>
      <c r="AS11" s="342"/>
      <c r="AT11" s="126" t="s">
        <v>3</v>
      </c>
      <c r="AU11" s="342">
        <v>12</v>
      </c>
      <c r="AV11" s="348"/>
      <c r="AW11" s="341">
        <v>2</v>
      </c>
      <c r="AX11" s="342"/>
      <c r="AY11" s="126" t="s">
        <v>3</v>
      </c>
      <c r="AZ11" s="342">
        <v>7</v>
      </c>
      <c r="BA11" s="349"/>
      <c r="BB11" s="346">
        <f t="shared" si="0"/>
        <v>11</v>
      </c>
      <c r="BC11" s="347"/>
      <c r="BD11" s="346">
        <f t="shared" si="1"/>
        <v>46</v>
      </c>
      <c r="BE11" s="347"/>
      <c r="BF11" s="328">
        <v>3</v>
      </c>
      <c r="BG11" s="329"/>
    </row>
    <row r="12" spans="1:59" s="1" customFormat="1" ht="12.75">
      <c r="A12" s="5">
        <v>4</v>
      </c>
      <c r="B12" s="314" t="s">
        <v>76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6"/>
      <c r="S12" s="428">
        <v>0</v>
      </c>
      <c r="T12" s="426"/>
      <c r="U12" s="136" t="s">
        <v>3</v>
      </c>
      <c r="V12" s="426">
        <v>1</v>
      </c>
      <c r="W12" s="427"/>
      <c r="X12" s="425">
        <v>0</v>
      </c>
      <c r="Y12" s="426"/>
      <c r="Z12" s="136" t="s">
        <v>3</v>
      </c>
      <c r="AA12" s="426">
        <v>1</v>
      </c>
      <c r="AB12" s="427"/>
      <c r="AC12" s="425">
        <v>0</v>
      </c>
      <c r="AD12" s="426"/>
      <c r="AE12" s="136" t="s">
        <v>3</v>
      </c>
      <c r="AF12" s="426">
        <v>1</v>
      </c>
      <c r="AG12" s="427"/>
      <c r="AH12" s="137"/>
      <c r="AI12" s="138"/>
      <c r="AJ12" s="138"/>
      <c r="AK12" s="138"/>
      <c r="AL12" s="138"/>
      <c r="AM12" s="425">
        <v>0</v>
      </c>
      <c r="AN12" s="426"/>
      <c r="AO12" s="136" t="s">
        <v>3</v>
      </c>
      <c r="AP12" s="426">
        <v>1</v>
      </c>
      <c r="AQ12" s="427"/>
      <c r="AR12" s="425">
        <v>0</v>
      </c>
      <c r="AS12" s="426"/>
      <c r="AT12" s="136" t="s">
        <v>3</v>
      </c>
      <c r="AU12" s="426">
        <v>1</v>
      </c>
      <c r="AV12" s="427"/>
      <c r="AW12" s="425">
        <v>0</v>
      </c>
      <c r="AX12" s="426"/>
      <c r="AY12" s="136" t="s">
        <v>3</v>
      </c>
      <c r="AZ12" s="426">
        <v>1</v>
      </c>
      <c r="BA12" s="458"/>
      <c r="BB12" s="346">
        <f t="shared" si="0"/>
        <v>0</v>
      </c>
      <c r="BC12" s="347"/>
      <c r="BD12" s="346">
        <f t="shared" si="1"/>
        <v>6</v>
      </c>
      <c r="BE12" s="347"/>
      <c r="BF12" s="328" t="s">
        <v>77</v>
      </c>
      <c r="BG12" s="329"/>
    </row>
    <row r="13" spans="1:59" s="1" customFormat="1" ht="12.75">
      <c r="A13" s="6">
        <v>5</v>
      </c>
      <c r="B13" s="314" t="s">
        <v>71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6"/>
      <c r="S13" s="404">
        <v>4</v>
      </c>
      <c r="T13" s="342"/>
      <c r="U13" s="126" t="s">
        <v>3</v>
      </c>
      <c r="V13" s="342">
        <v>6</v>
      </c>
      <c r="W13" s="348"/>
      <c r="X13" s="341">
        <v>2</v>
      </c>
      <c r="Y13" s="342"/>
      <c r="Z13" s="126" t="s">
        <v>3</v>
      </c>
      <c r="AA13" s="342">
        <v>3</v>
      </c>
      <c r="AB13" s="348"/>
      <c r="AC13" s="338">
        <v>4</v>
      </c>
      <c r="AD13" s="339"/>
      <c r="AE13" s="125" t="s">
        <v>3</v>
      </c>
      <c r="AF13" s="339">
        <v>3</v>
      </c>
      <c r="AG13" s="340"/>
      <c r="AH13" s="425">
        <v>1</v>
      </c>
      <c r="AI13" s="426"/>
      <c r="AJ13" s="136" t="s">
        <v>3</v>
      </c>
      <c r="AK13" s="426">
        <v>0</v>
      </c>
      <c r="AL13" s="427"/>
      <c r="AM13" s="20"/>
      <c r="AN13" s="14"/>
      <c r="AO13" s="14"/>
      <c r="AP13" s="14"/>
      <c r="AQ13" s="21"/>
      <c r="AR13" s="341">
        <v>1</v>
      </c>
      <c r="AS13" s="342"/>
      <c r="AT13" s="126" t="s">
        <v>3</v>
      </c>
      <c r="AU13" s="342">
        <v>3</v>
      </c>
      <c r="AV13" s="348"/>
      <c r="AW13" s="341">
        <v>4</v>
      </c>
      <c r="AX13" s="342"/>
      <c r="AY13" s="126" t="s">
        <v>3</v>
      </c>
      <c r="AZ13" s="342">
        <v>9</v>
      </c>
      <c r="BA13" s="349"/>
      <c r="BB13" s="346">
        <f t="shared" si="0"/>
        <v>16</v>
      </c>
      <c r="BC13" s="347"/>
      <c r="BD13" s="346">
        <f t="shared" si="1"/>
        <v>24</v>
      </c>
      <c r="BE13" s="347"/>
      <c r="BF13" s="328">
        <v>6</v>
      </c>
      <c r="BG13" s="329"/>
    </row>
    <row r="14" spans="1:59" s="1" customFormat="1" ht="12.75">
      <c r="A14" s="5">
        <v>6</v>
      </c>
      <c r="B14" s="320" t="s">
        <v>72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2"/>
      <c r="S14" s="424">
        <v>3</v>
      </c>
      <c r="T14" s="339"/>
      <c r="U14" s="125" t="s">
        <v>3</v>
      </c>
      <c r="V14" s="339">
        <v>2</v>
      </c>
      <c r="W14" s="340"/>
      <c r="X14" s="341">
        <v>4</v>
      </c>
      <c r="Y14" s="342"/>
      <c r="Z14" s="126" t="s">
        <v>3</v>
      </c>
      <c r="AA14" s="342">
        <v>7</v>
      </c>
      <c r="AB14" s="348"/>
      <c r="AC14" s="338">
        <v>12</v>
      </c>
      <c r="AD14" s="339"/>
      <c r="AE14" s="125" t="s">
        <v>3</v>
      </c>
      <c r="AF14" s="339">
        <v>4</v>
      </c>
      <c r="AG14" s="340"/>
      <c r="AH14" s="425">
        <v>1</v>
      </c>
      <c r="AI14" s="426"/>
      <c r="AJ14" s="136" t="s">
        <v>3</v>
      </c>
      <c r="AK14" s="426">
        <v>0</v>
      </c>
      <c r="AL14" s="427"/>
      <c r="AM14" s="459">
        <v>3</v>
      </c>
      <c r="AN14" s="460"/>
      <c r="AO14" s="133" t="s">
        <v>3</v>
      </c>
      <c r="AP14" s="460">
        <v>1</v>
      </c>
      <c r="AQ14" s="461"/>
      <c r="AR14" s="15"/>
      <c r="AS14" s="16"/>
      <c r="AT14" s="16"/>
      <c r="AU14" s="16"/>
      <c r="AV14" s="16"/>
      <c r="AW14" s="341">
        <v>1</v>
      </c>
      <c r="AX14" s="342"/>
      <c r="AY14" s="126" t="s">
        <v>3</v>
      </c>
      <c r="AZ14" s="342">
        <v>2</v>
      </c>
      <c r="BA14" s="349"/>
      <c r="BB14" s="346">
        <f t="shared" si="0"/>
        <v>24</v>
      </c>
      <c r="BC14" s="347"/>
      <c r="BD14" s="346">
        <f t="shared" si="1"/>
        <v>16</v>
      </c>
      <c r="BE14" s="347"/>
      <c r="BF14" s="328">
        <v>12</v>
      </c>
      <c r="BG14" s="329"/>
    </row>
    <row r="15" spans="1:59" s="1" customFormat="1" ht="13.5" thickBot="1">
      <c r="A15" s="28">
        <v>7</v>
      </c>
      <c r="B15" s="411" t="s">
        <v>73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3"/>
      <c r="S15" s="446">
        <v>3</v>
      </c>
      <c r="T15" s="447"/>
      <c r="U15" s="105" t="s">
        <v>3</v>
      </c>
      <c r="V15" s="447">
        <v>3</v>
      </c>
      <c r="W15" s="448"/>
      <c r="X15" s="445">
        <v>0</v>
      </c>
      <c r="Y15" s="436"/>
      <c r="Z15" s="132" t="s">
        <v>3</v>
      </c>
      <c r="AA15" s="436">
        <v>3</v>
      </c>
      <c r="AB15" s="437"/>
      <c r="AC15" s="432">
        <v>7</v>
      </c>
      <c r="AD15" s="433"/>
      <c r="AE15" s="134" t="s">
        <v>3</v>
      </c>
      <c r="AF15" s="433">
        <v>2</v>
      </c>
      <c r="AG15" s="438"/>
      <c r="AH15" s="439">
        <v>1</v>
      </c>
      <c r="AI15" s="434"/>
      <c r="AJ15" s="139" t="s">
        <v>3</v>
      </c>
      <c r="AK15" s="434">
        <v>0</v>
      </c>
      <c r="AL15" s="435"/>
      <c r="AM15" s="410">
        <v>9</v>
      </c>
      <c r="AN15" s="398"/>
      <c r="AO15" s="148" t="s">
        <v>3</v>
      </c>
      <c r="AP15" s="398">
        <v>4</v>
      </c>
      <c r="AQ15" s="399"/>
      <c r="AR15" s="330">
        <v>2</v>
      </c>
      <c r="AS15" s="331"/>
      <c r="AT15" s="134" t="s">
        <v>3</v>
      </c>
      <c r="AU15" s="331">
        <v>1</v>
      </c>
      <c r="AV15" s="332"/>
      <c r="AW15" s="22"/>
      <c r="AX15" s="17"/>
      <c r="AY15" s="17"/>
      <c r="AZ15" s="17"/>
      <c r="BA15" s="18"/>
      <c r="BB15" s="276">
        <f t="shared" si="0"/>
        <v>22</v>
      </c>
      <c r="BC15" s="277"/>
      <c r="BD15" s="276">
        <f t="shared" si="1"/>
        <v>13</v>
      </c>
      <c r="BE15" s="277"/>
      <c r="BF15" s="336">
        <v>13</v>
      </c>
      <c r="BG15" s="337"/>
    </row>
    <row r="16" spans="1:59" s="1" customFormat="1" ht="14.25" thickBot="1" thickTop="1">
      <c r="A16" s="3"/>
      <c r="N16" s="2"/>
      <c r="S16" s="2"/>
      <c r="X16" s="2"/>
      <c r="AC16" s="2"/>
      <c r="AH16" s="2"/>
      <c r="AM16" s="2"/>
      <c r="AN16" s="2"/>
      <c r="AR16" s="2"/>
      <c r="AW16" s="456" t="s">
        <v>4</v>
      </c>
      <c r="AX16" s="456"/>
      <c r="AY16" s="456"/>
      <c r="AZ16" s="456"/>
      <c r="BA16" s="456"/>
      <c r="BB16" s="267">
        <f>SUM(BB9:BB15)</f>
        <v>125</v>
      </c>
      <c r="BC16" s="455"/>
      <c r="BD16" s="267">
        <f>SUM(BD9:BD15)</f>
        <v>125</v>
      </c>
      <c r="BE16" s="455"/>
      <c r="BF16" s="80"/>
      <c r="BG16" s="48"/>
    </row>
    <row r="17" spans="1:58" s="1" customFormat="1" ht="16.5" customHeight="1" thickBot="1" thickTop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7" t="s">
        <v>12</v>
      </c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1:59" s="1" customFormat="1" ht="14.25" thickBot="1" thickTop="1">
      <c r="A18" s="160" t="s">
        <v>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8"/>
      <c r="S18" s="262">
        <v>1</v>
      </c>
      <c r="T18" s="260"/>
      <c r="U18" s="259">
        <v>2</v>
      </c>
      <c r="V18" s="260"/>
      <c r="W18" s="259">
        <v>3</v>
      </c>
      <c r="X18" s="260"/>
      <c r="Y18" s="259">
        <v>4</v>
      </c>
      <c r="Z18" s="260"/>
      <c r="AA18" s="259">
        <v>5</v>
      </c>
      <c r="AB18" s="260"/>
      <c r="AC18" s="259">
        <v>6</v>
      </c>
      <c r="AD18" s="260"/>
      <c r="AE18" s="259">
        <v>7</v>
      </c>
      <c r="AF18" s="260"/>
      <c r="AG18" s="259">
        <v>8</v>
      </c>
      <c r="AH18" s="260"/>
      <c r="AI18" s="259">
        <v>9</v>
      </c>
      <c r="AJ18" s="260"/>
      <c r="AK18" s="259">
        <v>10</v>
      </c>
      <c r="AL18" s="260"/>
      <c r="AM18" s="259">
        <v>11</v>
      </c>
      <c r="AN18" s="260"/>
      <c r="AO18" s="259">
        <v>12</v>
      </c>
      <c r="AP18" s="260"/>
      <c r="AQ18" s="259">
        <v>13</v>
      </c>
      <c r="AR18" s="260"/>
      <c r="AS18" s="259">
        <v>14</v>
      </c>
      <c r="AT18" s="260"/>
      <c r="AU18" s="259">
        <v>15</v>
      </c>
      <c r="AV18" s="260"/>
      <c r="AW18" s="259">
        <v>16</v>
      </c>
      <c r="AX18" s="260"/>
      <c r="AY18" s="259">
        <v>17</v>
      </c>
      <c r="AZ18" s="260"/>
      <c r="BA18" s="259">
        <v>18</v>
      </c>
      <c r="BB18" s="260"/>
      <c r="BC18" s="395"/>
      <c r="BD18" s="296"/>
      <c r="BE18" s="241"/>
      <c r="BF18" s="241"/>
      <c r="BG18" s="13"/>
    </row>
    <row r="19" spans="1:59" s="1" customFormat="1" ht="13.5" thickTop="1">
      <c r="A19" s="4">
        <v>1</v>
      </c>
      <c r="B19" s="419" t="s">
        <v>63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1"/>
      <c r="S19" s="423" t="s">
        <v>68</v>
      </c>
      <c r="T19" s="422"/>
      <c r="U19" s="422" t="s">
        <v>68</v>
      </c>
      <c r="V19" s="422"/>
      <c r="W19" s="422" t="s">
        <v>68</v>
      </c>
      <c r="X19" s="422"/>
      <c r="Y19" s="422" t="s">
        <v>68</v>
      </c>
      <c r="Z19" s="422"/>
      <c r="AA19" s="422" t="s">
        <v>68</v>
      </c>
      <c r="AB19" s="422"/>
      <c r="AC19" s="422" t="s">
        <v>68</v>
      </c>
      <c r="AD19" s="422"/>
      <c r="AE19" s="422" t="s">
        <v>68</v>
      </c>
      <c r="AF19" s="422"/>
      <c r="AG19" s="422" t="s">
        <v>68</v>
      </c>
      <c r="AH19" s="422"/>
      <c r="AI19" s="422" t="s">
        <v>68</v>
      </c>
      <c r="AJ19" s="422"/>
      <c r="AK19" s="422" t="s">
        <v>68</v>
      </c>
      <c r="AL19" s="422"/>
      <c r="AM19" s="422" t="s">
        <v>68</v>
      </c>
      <c r="AN19" s="422"/>
      <c r="AO19" s="422" t="s">
        <v>68</v>
      </c>
      <c r="AP19" s="422"/>
      <c r="AQ19" s="422" t="s">
        <v>68</v>
      </c>
      <c r="AR19" s="422"/>
      <c r="AS19" s="417"/>
      <c r="AT19" s="417"/>
      <c r="AU19" s="417"/>
      <c r="AV19" s="417"/>
      <c r="AW19" s="417"/>
      <c r="AX19" s="417"/>
      <c r="AY19" s="417"/>
      <c r="AZ19" s="417"/>
      <c r="BA19" s="417"/>
      <c r="BB19" s="418"/>
      <c r="BC19" s="312"/>
      <c r="BD19" s="313"/>
      <c r="BE19" s="33"/>
      <c r="BF19" s="33"/>
      <c r="BG19" s="33"/>
    </row>
    <row r="20" spans="1:59" s="1" customFormat="1" ht="12.75">
      <c r="A20" s="5">
        <v>2</v>
      </c>
      <c r="B20" s="314" t="s">
        <v>74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6"/>
      <c r="S20" s="269" t="s">
        <v>68</v>
      </c>
      <c r="T20" s="270"/>
      <c r="U20" s="317" t="s">
        <v>68</v>
      </c>
      <c r="V20" s="270"/>
      <c r="W20" s="317" t="s">
        <v>68</v>
      </c>
      <c r="X20" s="270"/>
      <c r="Y20" s="317" t="s">
        <v>68</v>
      </c>
      <c r="Z20" s="270"/>
      <c r="AA20" s="317" t="s">
        <v>68</v>
      </c>
      <c r="AB20" s="270"/>
      <c r="AC20" s="317" t="s">
        <v>68</v>
      </c>
      <c r="AD20" s="270"/>
      <c r="AE20" s="317" t="s">
        <v>68</v>
      </c>
      <c r="AF20" s="270"/>
      <c r="AG20" s="317" t="s">
        <v>68</v>
      </c>
      <c r="AH20" s="270"/>
      <c r="AI20" s="317" t="s">
        <v>68</v>
      </c>
      <c r="AJ20" s="270"/>
      <c r="AK20" s="317" t="s">
        <v>68</v>
      </c>
      <c r="AL20" s="270"/>
      <c r="AM20" s="317" t="s">
        <v>68</v>
      </c>
      <c r="AN20" s="270"/>
      <c r="AO20" s="317" t="s">
        <v>68</v>
      </c>
      <c r="AP20" s="270"/>
      <c r="AQ20" s="317" t="s">
        <v>68</v>
      </c>
      <c r="AR20" s="270"/>
      <c r="AS20" s="317" t="s">
        <v>68</v>
      </c>
      <c r="AT20" s="270"/>
      <c r="AU20" s="317" t="s">
        <v>68</v>
      </c>
      <c r="AV20" s="270"/>
      <c r="AW20" s="318"/>
      <c r="AX20" s="319"/>
      <c r="AY20" s="318"/>
      <c r="AZ20" s="319"/>
      <c r="BA20" s="318"/>
      <c r="BB20" s="319"/>
      <c r="BC20" s="312"/>
      <c r="BD20" s="313"/>
      <c r="BE20" s="217"/>
      <c r="BF20" s="217"/>
      <c r="BG20" s="10"/>
    </row>
    <row r="21" spans="1:59" s="1" customFormat="1" ht="12.75">
      <c r="A21" s="5">
        <v>3</v>
      </c>
      <c r="B21" s="314" t="s">
        <v>69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6"/>
      <c r="S21" s="269" t="s">
        <v>68</v>
      </c>
      <c r="T21" s="270"/>
      <c r="U21" s="317" t="s">
        <v>68</v>
      </c>
      <c r="V21" s="270"/>
      <c r="W21" s="317" t="s">
        <v>68</v>
      </c>
      <c r="X21" s="270"/>
      <c r="Y21" s="318"/>
      <c r="Z21" s="319"/>
      <c r="AA21" s="318"/>
      <c r="AB21" s="319"/>
      <c r="AC21" s="318"/>
      <c r="AD21" s="319"/>
      <c r="AE21" s="318"/>
      <c r="AF21" s="319"/>
      <c r="AG21" s="318"/>
      <c r="AH21" s="319"/>
      <c r="AI21" s="318"/>
      <c r="AJ21" s="319"/>
      <c r="AK21" s="318"/>
      <c r="AL21" s="319"/>
      <c r="AM21" s="318"/>
      <c r="AN21" s="319"/>
      <c r="AO21" s="318"/>
      <c r="AP21" s="319"/>
      <c r="AQ21" s="318"/>
      <c r="AR21" s="319"/>
      <c r="AS21" s="318"/>
      <c r="AT21" s="319"/>
      <c r="AU21" s="318"/>
      <c r="AV21" s="319"/>
      <c r="AW21" s="318"/>
      <c r="AX21" s="319"/>
      <c r="AY21" s="318"/>
      <c r="AZ21" s="319"/>
      <c r="BA21" s="318"/>
      <c r="BB21" s="319"/>
      <c r="BC21" s="312"/>
      <c r="BD21" s="313"/>
      <c r="BE21" s="217"/>
      <c r="BF21" s="217"/>
      <c r="BG21" s="10"/>
    </row>
    <row r="22" spans="1:59" s="1" customFormat="1" ht="12.75">
      <c r="A22" s="5">
        <v>4</v>
      </c>
      <c r="B22" s="314" t="s">
        <v>76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6"/>
      <c r="S22" s="414" t="s">
        <v>78</v>
      </c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6"/>
      <c r="BC22" s="312"/>
      <c r="BD22" s="313"/>
      <c r="BE22" s="217"/>
      <c r="BF22" s="217"/>
      <c r="BG22" s="10"/>
    </row>
    <row r="23" spans="1:59" s="1" customFormat="1" ht="12.75">
      <c r="A23" s="6">
        <v>5</v>
      </c>
      <c r="B23" s="314" t="s">
        <v>71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6"/>
      <c r="S23" s="269" t="s">
        <v>68</v>
      </c>
      <c r="T23" s="270"/>
      <c r="U23" s="317" t="s">
        <v>68</v>
      </c>
      <c r="V23" s="270"/>
      <c r="W23" s="317" t="s">
        <v>68</v>
      </c>
      <c r="X23" s="270"/>
      <c r="Y23" s="317" t="s">
        <v>68</v>
      </c>
      <c r="Z23" s="270"/>
      <c r="AA23" s="317" t="s">
        <v>68</v>
      </c>
      <c r="AB23" s="270"/>
      <c r="AC23" s="317" t="s">
        <v>68</v>
      </c>
      <c r="AD23" s="270"/>
      <c r="AE23" s="318"/>
      <c r="AF23" s="319"/>
      <c r="AG23" s="318"/>
      <c r="AH23" s="319"/>
      <c r="AI23" s="318"/>
      <c r="AJ23" s="319"/>
      <c r="AK23" s="318"/>
      <c r="AL23" s="319"/>
      <c r="AM23" s="318"/>
      <c r="AN23" s="319"/>
      <c r="AO23" s="318"/>
      <c r="AP23" s="319"/>
      <c r="AQ23" s="318"/>
      <c r="AR23" s="319"/>
      <c r="AS23" s="318"/>
      <c r="AT23" s="319"/>
      <c r="AU23" s="318"/>
      <c r="AV23" s="319"/>
      <c r="AW23" s="318"/>
      <c r="AX23" s="319"/>
      <c r="AY23" s="318"/>
      <c r="AZ23" s="319"/>
      <c r="BA23" s="318"/>
      <c r="BB23" s="319"/>
      <c r="BC23" s="312"/>
      <c r="BD23" s="313"/>
      <c r="BE23" s="217"/>
      <c r="BF23" s="217"/>
      <c r="BG23" s="10"/>
    </row>
    <row r="24" spans="1:59" s="1" customFormat="1" ht="12.75">
      <c r="A24" s="5">
        <v>6</v>
      </c>
      <c r="B24" s="320" t="s">
        <v>72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2"/>
      <c r="S24" s="269" t="s">
        <v>68</v>
      </c>
      <c r="T24" s="270"/>
      <c r="U24" s="317" t="s">
        <v>68</v>
      </c>
      <c r="V24" s="270"/>
      <c r="W24" s="317" t="s">
        <v>68</v>
      </c>
      <c r="X24" s="270"/>
      <c r="Y24" s="317" t="s">
        <v>68</v>
      </c>
      <c r="Z24" s="270"/>
      <c r="AA24" s="317" t="s">
        <v>68</v>
      </c>
      <c r="AB24" s="270"/>
      <c r="AC24" s="317" t="s">
        <v>68</v>
      </c>
      <c r="AD24" s="270"/>
      <c r="AE24" s="317" t="s">
        <v>68</v>
      </c>
      <c r="AF24" s="270"/>
      <c r="AG24" s="317" t="s">
        <v>68</v>
      </c>
      <c r="AH24" s="270"/>
      <c r="AI24" s="317" t="s">
        <v>68</v>
      </c>
      <c r="AJ24" s="270"/>
      <c r="AK24" s="317" t="s">
        <v>68</v>
      </c>
      <c r="AL24" s="270"/>
      <c r="AM24" s="317" t="s">
        <v>68</v>
      </c>
      <c r="AN24" s="270"/>
      <c r="AO24" s="317" t="s">
        <v>68</v>
      </c>
      <c r="AP24" s="270"/>
      <c r="AQ24" s="318"/>
      <c r="AR24" s="319"/>
      <c r="AS24" s="318"/>
      <c r="AT24" s="319"/>
      <c r="AU24" s="318"/>
      <c r="AV24" s="319"/>
      <c r="AW24" s="318"/>
      <c r="AX24" s="319"/>
      <c r="AY24" s="318"/>
      <c r="AZ24" s="319"/>
      <c r="BA24" s="318"/>
      <c r="BB24" s="319"/>
      <c r="BC24" s="312"/>
      <c r="BD24" s="313"/>
      <c r="BE24" s="217"/>
      <c r="BF24" s="217"/>
      <c r="BG24" s="10"/>
    </row>
    <row r="25" spans="1:59" s="1" customFormat="1" ht="13.5" thickBot="1">
      <c r="A25" s="28">
        <v>7</v>
      </c>
      <c r="B25" s="411" t="s">
        <v>73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3"/>
      <c r="S25" s="269" t="s">
        <v>68</v>
      </c>
      <c r="T25" s="270"/>
      <c r="U25" s="317" t="s">
        <v>68</v>
      </c>
      <c r="V25" s="270"/>
      <c r="W25" s="317" t="s">
        <v>68</v>
      </c>
      <c r="X25" s="270"/>
      <c r="Y25" s="317" t="s">
        <v>68</v>
      </c>
      <c r="Z25" s="270"/>
      <c r="AA25" s="317" t="s">
        <v>68</v>
      </c>
      <c r="AB25" s="270"/>
      <c r="AC25" s="317" t="s">
        <v>68</v>
      </c>
      <c r="AD25" s="270"/>
      <c r="AE25" s="317" t="s">
        <v>68</v>
      </c>
      <c r="AF25" s="270"/>
      <c r="AG25" s="317" t="s">
        <v>68</v>
      </c>
      <c r="AH25" s="270"/>
      <c r="AI25" s="317" t="s">
        <v>68</v>
      </c>
      <c r="AJ25" s="270"/>
      <c r="AK25" s="317" t="s">
        <v>68</v>
      </c>
      <c r="AL25" s="270"/>
      <c r="AM25" s="317" t="s">
        <v>68</v>
      </c>
      <c r="AN25" s="270"/>
      <c r="AO25" s="317" t="s">
        <v>68</v>
      </c>
      <c r="AP25" s="270"/>
      <c r="AQ25" s="317" t="s">
        <v>68</v>
      </c>
      <c r="AR25" s="270"/>
      <c r="AS25" s="318"/>
      <c r="AT25" s="319"/>
      <c r="AU25" s="318"/>
      <c r="AV25" s="319"/>
      <c r="AW25" s="318"/>
      <c r="AX25" s="319"/>
      <c r="AY25" s="318"/>
      <c r="AZ25" s="319"/>
      <c r="BA25" s="318"/>
      <c r="BB25" s="319"/>
      <c r="BC25" s="312"/>
      <c r="BD25" s="313"/>
      <c r="BE25" s="217"/>
      <c r="BF25" s="217"/>
      <c r="BG25" s="10"/>
    </row>
    <row r="26" spans="1:59" s="1" customFormat="1" ht="14.25" thickBot="1" thickTop="1">
      <c r="A26" s="3"/>
      <c r="S26" s="259">
        <v>18</v>
      </c>
      <c r="T26" s="260"/>
      <c r="U26" s="259">
        <v>17</v>
      </c>
      <c r="V26" s="260"/>
      <c r="W26" s="259">
        <v>16</v>
      </c>
      <c r="X26" s="260"/>
      <c r="Y26" s="259">
        <v>15</v>
      </c>
      <c r="Z26" s="260"/>
      <c r="AA26" s="259">
        <v>14</v>
      </c>
      <c r="AB26" s="260"/>
      <c r="AC26" s="259">
        <v>13</v>
      </c>
      <c r="AD26" s="260"/>
      <c r="AE26" s="259">
        <v>12</v>
      </c>
      <c r="AF26" s="260"/>
      <c r="AG26" s="259">
        <v>11</v>
      </c>
      <c r="AH26" s="260"/>
      <c r="AI26" s="259">
        <v>10</v>
      </c>
      <c r="AJ26" s="260"/>
      <c r="AK26" s="259">
        <v>9</v>
      </c>
      <c r="AL26" s="260"/>
      <c r="AM26" s="259">
        <v>8</v>
      </c>
      <c r="AN26" s="260"/>
      <c r="AO26" s="259">
        <v>7</v>
      </c>
      <c r="AP26" s="260"/>
      <c r="AQ26" s="259">
        <v>6</v>
      </c>
      <c r="AR26" s="260"/>
      <c r="AS26" s="259">
        <v>5</v>
      </c>
      <c r="AT26" s="260"/>
      <c r="AU26" s="259">
        <v>4</v>
      </c>
      <c r="AV26" s="260"/>
      <c r="AW26" s="259">
        <v>3</v>
      </c>
      <c r="AX26" s="260"/>
      <c r="AY26" s="259">
        <v>2</v>
      </c>
      <c r="AZ26" s="260"/>
      <c r="BA26" s="259">
        <v>1</v>
      </c>
      <c r="BB26" s="462"/>
      <c r="BC26" s="34"/>
      <c r="BD26" s="2"/>
      <c r="BE26" s="241"/>
      <c r="BF26" s="241"/>
      <c r="BG26" s="13"/>
    </row>
    <row r="27" spans="1:59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29" t="s">
        <v>13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9" spans="1:43" ht="18.75">
      <c r="A29" s="99" t="s">
        <v>38</v>
      </c>
      <c r="AH29" s="35" t="s">
        <v>17</v>
      </c>
      <c r="AQ29" s="46"/>
    </row>
    <row r="30" ht="16.5">
      <c r="A30" s="100" t="s">
        <v>39</v>
      </c>
    </row>
    <row r="31" ht="16.5">
      <c r="A31" s="100" t="s">
        <v>40</v>
      </c>
    </row>
    <row r="32" ht="13.5" thickBot="1"/>
    <row r="33" spans="1:56" s="1" customFormat="1" ht="20.25" thickBot="1" thickTop="1">
      <c r="A33" s="99" t="s">
        <v>42</v>
      </c>
      <c r="AR33" s="160" t="s">
        <v>33</v>
      </c>
      <c r="AS33" s="161"/>
      <c r="AT33" s="161"/>
      <c r="AU33" s="161"/>
      <c r="AV33" s="158"/>
      <c r="AW33" s="160" t="s">
        <v>34</v>
      </c>
      <c r="AX33" s="161"/>
      <c r="AY33" s="161"/>
      <c r="AZ33" s="161"/>
      <c r="BA33" s="158"/>
      <c r="BB33" s="385"/>
      <c r="BC33" s="385"/>
      <c r="BD33" s="385"/>
    </row>
    <row r="34" spans="1:56" s="1" customFormat="1" ht="13.5" thickTop="1">
      <c r="A34" s="361" t="s">
        <v>43</v>
      </c>
      <c r="B34" s="362"/>
      <c r="C34" s="363"/>
      <c r="D34" s="364" t="s">
        <v>25</v>
      </c>
      <c r="E34" s="365"/>
      <c r="F34" s="365"/>
      <c r="G34" s="365"/>
      <c r="H34" s="366"/>
      <c r="I34" s="367" t="s">
        <v>74</v>
      </c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9"/>
      <c r="X34" s="63" t="s">
        <v>3</v>
      </c>
      <c r="Y34" s="364" t="s">
        <v>28</v>
      </c>
      <c r="Z34" s="365"/>
      <c r="AA34" s="365"/>
      <c r="AB34" s="365"/>
      <c r="AC34" s="366"/>
      <c r="AD34" s="386" t="s">
        <v>72</v>
      </c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8"/>
      <c r="AR34" s="370">
        <v>6</v>
      </c>
      <c r="AS34" s="371"/>
      <c r="AT34" s="67" t="s">
        <v>3</v>
      </c>
      <c r="AU34" s="371">
        <v>1</v>
      </c>
      <c r="AV34" s="372"/>
      <c r="AW34" s="373" t="s">
        <v>77</v>
      </c>
      <c r="AX34" s="374"/>
      <c r="AY34" s="103" t="s">
        <v>3</v>
      </c>
      <c r="AZ34" s="374" t="s">
        <v>77</v>
      </c>
      <c r="BA34" s="375"/>
      <c r="BB34" s="217"/>
      <c r="BC34" s="217"/>
      <c r="BD34" s="88"/>
    </row>
    <row r="35" spans="1:56" s="1" customFormat="1" ht="13.5" thickBot="1">
      <c r="A35" s="376" t="s">
        <v>44</v>
      </c>
      <c r="B35" s="377"/>
      <c r="C35" s="378"/>
      <c r="D35" s="379" t="s">
        <v>26</v>
      </c>
      <c r="E35" s="380"/>
      <c r="F35" s="380"/>
      <c r="G35" s="380"/>
      <c r="H35" s="381"/>
      <c r="I35" s="382" t="s">
        <v>96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74" t="s">
        <v>3</v>
      </c>
      <c r="Y35" s="379" t="s">
        <v>27</v>
      </c>
      <c r="Z35" s="380"/>
      <c r="AA35" s="380"/>
      <c r="AB35" s="380"/>
      <c r="AC35" s="381"/>
      <c r="AD35" s="382" t="s">
        <v>97</v>
      </c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9"/>
      <c r="AR35" s="390">
        <v>3</v>
      </c>
      <c r="AS35" s="391"/>
      <c r="AT35" s="78" t="s">
        <v>3</v>
      </c>
      <c r="AU35" s="391">
        <v>5</v>
      </c>
      <c r="AV35" s="392"/>
      <c r="AW35" s="390" t="s">
        <v>77</v>
      </c>
      <c r="AX35" s="391"/>
      <c r="AY35" s="104" t="s">
        <v>3</v>
      </c>
      <c r="AZ35" s="391" t="s">
        <v>77</v>
      </c>
      <c r="BA35" s="392"/>
      <c r="BB35" s="217"/>
      <c r="BC35" s="217"/>
      <c r="BD35" s="88"/>
    </row>
    <row r="36" ht="13.5" thickTop="1"/>
    <row r="37" ht="13.5" thickBot="1"/>
    <row r="38" spans="1:58" ht="20.25" thickBot="1" thickTop="1">
      <c r="A38" s="7" t="s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60" t="s">
        <v>33</v>
      </c>
      <c r="AS38" s="161"/>
      <c r="AT38" s="161"/>
      <c r="AU38" s="161"/>
      <c r="AV38" s="158"/>
      <c r="AW38" s="160" t="s">
        <v>34</v>
      </c>
      <c r="AX38" s="161"/>
      <c r="AY38" s="161"/>
      <c r="AZ38" s="161"/>
      <c r="BA38" s="158"/>
      <c r="BB38" s="393"/>
      <c r="BC38" s="385"/>
      <c r="BD38" s="385"/>
      <c r="BE38" s="385"/>
      <c r="BF38" s="385"/>
    </row>
    <row r="39" spans="1:58" ht="14.25" thickBot="1" thickTop="1">
      <c r="A39" s="244" t="s">
        <v>31</v>
      </c>
      <c r="B39" s="238"/>
      <c r="C39" s="239"/>
      <c r="D39" s="245" t="s">
        <v>61</v>
      </c>
      <c r="E39" s="246"/>
      <c r="F39" s="246"/>
      <c r="G39" s="246"/>
      <c r="H39" s="247"/>
      <c r="I39" s="248" t="s">
        <v>74</v>
      </c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50"/>
      <c r="X39" s="83" t="s">
        <v>3</v>
      </c>
      <c r="Y39" s="245" t="s">
        <v>62</v>
      </c>
      <c r="Z39" s="246"/>
      <c r="AA39" s="246"/>
      <c r="AB39" s="246"/>
      <c r="AC39" s="247"/>
      <c r="AD39" s="248" t="s">
        <v>97</v>
      </c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55"/>
      <c r="AR39" s="256">
        <v>4</v>
      </c>
      <c r="AS39" s="257"/>
      <c r="AT39" s="84" t="s">
        <v>3</v>
      </c>
      <c r="AU39" s="257">
        <v>4</v>
      </c>
      <c r="AV39" s="258"/>
      <c r="AW39" s="256">
        <v>4</v>
      </c>
      <c r="AX39" s="257"/>
      <c r="AY39" s="84" t="s">
        <v>3</v>
      </c>
      <c r="AZ39" s="257">
        <v>2</v>
      </c>
      <c r="BA39" s="258"/>
      <c r="BB39" s="222"/>
      <c r="BC39" s="217"/>
      <c r="BD39" s="88"/>
      <c r="BE39" s="217"/>
      <c r="BF39" s="217"/>
    </row>
    <row r="40" ht="13.5" thickTop="1"/>
  </sheetData>
  <mergeCells count="332">
    <mergeCell ref="AY20:AZ20"/>
    <mergeCell ref="S21:T21"/>
    <mergeCell ref="AA21:AB21"/>
    <mergeCell ref="AC21:AD21"/>
    <mergeCell ref="AK21:AL21"/>
    <mergeCell ref="AA20:AB20"/>
    <mergeCell ref="AC20:AD20"/>
    <mergeCell ref="AK20:AL20"/>
    <mergeCell ref="AW21:AX21"/>
    <mergeCell ref="S20:T20"/>
    <mergeCell ref="BB39:BC39"/>
    <mergeCell ref="AM21:AN21"/>
    <mergeCell ref="AU21:AV21"/>
    <mergeCell ref="AO21:AP21"/>
    <mergeCell ref="AQ21:AR21"/>
    <mergeCell ref="AS21:AT21"/>
    <mergeCell ref="AY26:AZ26"/>
    <mergeCell ref="BA26:BB26"/>
    <mergeCell ref="AU26:AV26"/>
    <mergeCell ref="AW26:AX26"/>
    <mergeCell ref="A34:C34"/>
    <mergeCell ref="D34:H34"/>
    <mergeCell ref="I34:W34"/>
    <mergeCell ref="Y34:AC34"/>
    <mergeCell ref="BF14:BG14"/>
    <mergeCell ref="BD14:BE14"/>
    <mergeCell ref="BB16:BC16"/>
    <mergeCell ref="AA18:AB18"/>
    <mergeCell ref="AC18:AD18"/>
    <mergeCell ref="AK18:AL18"/>
    <mergeCell ref="AH14:AI14"/>
    <mergeCell ref="AK14:AL14"/>
    <mergeCell ref="AM14:AN14"/>
    <mergeCell ref="AP14:AQ14"/>
    <mergeCell ref="BB10:BC10"/>
    <mergeCell ref="BD10:BE10"/>
    <mergeCell ref="BF10:BG10"/>
    <mergeCell ref="AR12:AS12"/>
    <mergeCell ref="AU12:AV12"/>
    <mergeCell ref="AW12:AX12"/>
    <mergeCell ref="AZ12:BA12"/>
    <mergeCell ref="BB12:BC12"/>
    <mergeCell ref="BD12:BE12"/>
    <mergeCell ref="AU10:AV10"/>
    <mergeCell ref="AW10:AX10"/>
    <mergeCell ref="AZ10:BA10"/>
    <mergeCell ref="AA19:AB19"/>
    <mergeCell ref="AC19:AD19"/>
    <mergeCell ref="AR10:AS10"/>
    <mergeCell ref="AP10:AQ10"/>
    <mergeCell ref="AF12:AG12"/>
    <mergeCell ref="AM12:AN12"/>
    <mergeCell ref="AP12:AQ12"/>
    <mergeCell ref="AF10:AG10"/>
    <mergeCell ref="AH10:AI10"/>
    <mergeCell ref="AK10:AL10"/>
    <mergeCell ref="AM10:AN10"/>
    <mergeCell ref="BD15:BE15"/>
    <mergeCell ref="AZ14:BA14"/>
    <mergeCell ref="BB14:BC14"/>
    <mergeCell ref="AU13:AV13"/>
    <mergeCell ref="AW13:AX13"/>
    <mergeCell ref="AW14:AX14"/>
    <mergeCell ref="BB11:BC11"/>
    <mergeCell ref="BF15:BG15"/>
    <mergeCell ref="AR15:AS15"/>
    <mergeCell ref="BD16:BE16"/>
    <mergeCell ref="BB15:BC15"/>
    <mergeCell ref="AU15:AV15"/>
    <mergeCell ref="AW16:BA16"/>
    <mergeCell ref="BB13:BC13"/>
    <mergeCell ref="AZ13:BA13"/>
    <mergeCell ref="S13:T13"/>
    <mergeCell ref="V13:W13"/>
    <mergeCell ref="X13:Y13"/>
    <mergeCell ref="AA13:AB13"/>
    <mergeCell ref="AZ9:BA9"/>
    <mergeCell ref="BB9:BC9"/>
    <mergeCell ref="S11:T11"/>
    <mergeCell ref="V11:W11"/>
    <mergeCell ref="AH11:AI11"/>
    <mergeCell ref="AK11:AL11"/>
    <mergeCell ref="AM11:AN11"/>
    <mergeCell ref="AP11:AQ11"/>
    <mergeCell ref="AW11:AX11"/>
    <mergeCell ref="AZ11:BA11"/>
    <mergeCell ref="AP9:AQ9"/>
    <mergeCell ref="AR9:AS9"/>
    <mergeCell ref="AU9:AV9"/>
    <mergeCell ref="AW9:AX9"/>
    <mergeCell ref="W26:X26"/>
    <mergeCell ref="Y26:Z26"/>
    <mergeCell ref="AE26:AF26"/>
    <mergeCell ref="S26:T26"/>
    <mergeCell ref="U26:V26"/>
    <mergeCell ref="AG26:AH26"/>
    <mergeCell ref="AA26:AB26"/>
    <mergeCell ref="AC26:AD26"/>
    <mergeCell ref="AS26:AT26"/>
    <mergeCell ref="AI26:AJ26"/>
    <mergeCell ref="AK26:AL26"/>
    <mergeCell ref="AM26:AN26"/>
    <mergeCell ref="AO26:AP26"/>
    <mergeCell ref="AQ26:AR26"/>
    <mergeCell ref="S25:T25"/>
    <mergeCell ref="U25:V25"/>
    <mergeCell ref="W25:X25"/>
    <mergeCell ref="Y25:Z25"/>
    <mergeCell ref="BF13:BG13"/>
    <mergeCell ref="BF12:BG12"/>
    <mergeCell ref="B15:R15"/>
    <mergeCell ref="A18:R18"/>
    <mergeCell ref="U18:V18"/>
    <mergeCell ref="W18:X18"/>
    <mergeCell ref="X15:Y15"/>
    <mergeCell ref="S18:T18"/>
    <mergeCell ref="S15:T15"/>
    <mergeCell ref="V15:W15"/>
    <mergeCell ref="BF8:BG8"/>
    <mergeCell ref="BD9:BE9"/>
    <mergeCell ref="BF9:BG9"/>
    <mergeCell ref="BD11:BE11"/>
    <mergeCell ref="BF11:BG11"/>
    <mergeCell ref="AA15:AB15"/>
    <mergeCell ref="AF15:AG15"/>
    <mergeCell ref="AH15:AI15"/>
    <mergeCell ref="BD8:BE8"/>
    <mergeCell ref="BD13:BE13"/>
    <mergeCell ref="AC10:AD10"/>
    <mergeCell ref="AF9:AG9"/>
    <mergeCell ref="AH9:AI9"/>
    <mergeCell ref="AK9:AL9"/>
    <mergeCell ref="AM9:AN9"/>
    <mergeCell ref="AC12:AD12"/>
    <mergeCell ref="AP15:AQ15"/>
    <mergeCell ref="AR13:AS13"/>
    <mergeCell ref="AM15:AN15"/>
    <mergeCell ref="AC15:AD15"/>
    <mergeCell ref="AK15:AL15"/>
    <mergeCell ref="AH13:AI13"/>
    <mergeCell ref="AK13:AL13"/>
    <mergeCell ref="AW19:AX19"/>
    <mergeCell ref="AM20:AN20"/>
    <mergeCell ref="AW20:AX20"/>
    <mergeCell ref="AQ20:AR20"/>
    <mergeCell ref="AS20:AT20"/>
    <mergeCell ref="AU20:AV20"/>
    <mergeCell ref="AQ19:AR19"/>
    <mergeCell ref="AS19:AT19"/>
    <mergeCell ref="AU19:AV19"/>
    <mergeCell ref="AM25:AN25"/>
    <mergeCell ref="AO25:AP25"/>
    <mergeCell ref="AG25:AH25"/>
    <mergeCell ref="AK19:AL19"/>
    <mergeCell ref="AM19:AN19"/>
    <mergeCell ref="AO20:AP20"/>
    <mergeCell ref="AO19:AP19"/>
    <mergeCell ref="AI21:AJ21"/>
    <mergeCell ref="AM23:AN23"/>
    <mergeCell ref="AO23:AP23"/>
    <mergeCell ref="AD35:AQ35"/>
    <mergeCell ref="AU34:AV34"/>
    <mergeCell ref="AD34:AQ34"/>
    <mergeCell ref="AR34:AS34"/>
    <mergeCell ref="AR35:AS35"/>
    <mergeCell ref="AZ34:BA34"/>
    <mergeCell ref="BB34:BC34"/>
    <mergeCell ref="AR11:AS11"/>
    <mergeCell ref="AU11:AV11"/>
    <mergeCell ref="AW34:AX34"/>
    <mergeCell ref="AQ25:AR25"/>
    <mergeCell ref="AS25:AT25"/>
    <mergeCell ref="AU25:AV25"/>
    <mergeCell ref="AY25:AZ25"/>
    <mergeCell ref="BA25:BB25"/>
    <mergeCell ref="A5:BG5"/>
    <mergeCell ref="A1:BG1"/>
    <mergeCell ref="A2:BG2"/>
    <mergeCell ref="A3:BG3"/>
    <mergeCell ref="A4:BG4"/>
    <mergeCell ref="A6:BB6"/>
    <mergeCell ref="B9:R9"/>
    <mergeCell ref="B10:R10"/>
    <mergeCell ref="S10:T10"/>
    <mergeCell ref="V10:W10"/>
    <mergeCell ref="BB8:BC8"/>
    <mergeCell ref="A8:R8"/>
    <mergeCell ref="X9:Y9"/>
    <mergeCell ref="AA9:AB9"/>
    <mergeCell ref="AC9:AD9"/>
    <mergeCell ref="B11:R11"/>
    <mergeCell ref="X11:Y11"/>
    <mergeCell ref="AA11:AB11"/>
    <mergeCell ref="B12:R12"/>
    <mergeCell ref="X12:Y12"/>
    <mergeCell ref="AA12:AB12"/>
    <mergeCell ref="V12:W12"/>
    <mergeCell ref="S12:T12"/>
    <mergeCell ref="B13:R13"/>
    <mergeCell ref="AC13:AD13"/>
    <mergeCell ref="AF13:AG13"/>
    <mergeCell ref="B14:R14"/>
    <mergeCell ref="AC14:AD14"/>
    <mergeCell ref="AF14:AG14"/>
    <mergeCell ref="S14:T14"/>
    <mergeCell ref="V14:W14"/>
    <mergeCell ref="X14:Y14"/>
    <mergeCell ref="AA14:AB14"/>
    <mergeCell ref="S17:AD17"/>
    <mergeCell ref="Y18:Z18"/>
    <mergeCell ref="AE18:AF18"/>
    <mergeCell ref="AG18:AH18"/>
    <mergeCell ref="AI18:AJ18"/>
    <mergeCell ref="AM18:AN18"/>
    <mergeCell ref="AO18:AP18"/>
    <mergeCell ref="AQ18:AR18"/>
    <mergeCell ref="AY18:AZ18"/>
    <mergeCell ref="BA18:BB18"/>
    <mergeCell ref="BC18:BD18"/>
    <mergeCell ref="AU18:AV18"/>
    <mergeCell ref="AW18:AX18"/>
    <mergeCell ref="BE18:BF18"/>
    <mergeCell ref="B19:R19"/>
    <mergeCell ref="U19:V19"/>
    <mergeCell ref="W19:X19"/>
    <mergeCell ref="Y19:Z19"/>
    <mergeCell ref="S19:T19"/>
    <mergeCell ref="AE19:AF19"/>
    <mergeCell ref="AG19:AH19"/>
    <mergeCell ref="AI19:AJ19"/>
    <mergeCell ref="AS18:AT18"/>
    <mergeCell ref="BA19:BB19"/>
    <mergeCell ref="BC19:BD19"/>
    <mergeCell ref="B20:R20"/>
    <mergeCell ref="U20:V20"/>
    <mergeCell ref="W20:X20"/>
    <mergeCell ref="Y20:Z20"/>
    <mergeCell ref="AE20:AF20"/>
    <mergeCell ref="AG20:AH20"/>
    <mergeCell ref="AI20:AJ20"/>
    <mergeCell ref="AY19:AZ19"/>
    <mergeCell ref="BE21:BF21"/>
    <mergeCell ref="BA20:BB20"/>
    <mergeCell ref="BC20:BD20"/>
    <mergeCell ref="BE20:BF20"/>
    <mergeCell ref="B22:R22"/>
    <mergeCell ref="AY21:AZ21"/>
    <mergeCell ref="BA21:BB21"/>
    <mergeCell ref="BC21:BD21"/>
    <mergeCell ref="B21:R21"/>
    <mergeCell ref="U21:V21"/>
    <mergeCell ref="W21:X21"/>
    <mergeCell ref="Y21:Z21"/>
    <mergeCell ref="AE21:AF21"/>
    <mergeCell ref="AG21:AH21"/>
    <mergeCell ref="BC22:BD22"/>
    <mergeCell ref="BE22:BF22"/>
    <mergeCell ref="B23:R23"/>
    <mergeCell ref="S23:T23"/>
    <mergeCell ref="U23:V23"/>
    <mergeCell ref="W23:X23"/>
    <mergeCell ref="Y23:Z23"/>
    <mergeCell ref="AA23:AB23"/>
    <mergeCell ref="AC23:AD23"/>
    <mergeCell ref="S22:BB22"/>
    <mergeCell ref="AE23:AF23"/>
    <mergeCell ref="AG23:AH23"/>
    <mergeCell ref="AI23:AJ23"/>
    <mergeCell ref="AK23:AL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S24:AT24"/>
    <mergeCell ref="AU24:AV24"/>
    <mergeCell ref="AG24:AH24"/>
    <mergeCell ref="AI24:AJ24"/>
    <mergeCell ref="AK24:AL24"/>
    <mergeCell ref="AM24:AN24"/>
    <mergeCell ref="BE24:BF24"/>
    <mergeCell ref="B25:R25"/>
    <mergeCell ref="BE25:BF25"/>
    <mergeCell ref="BE26:BF26"/>
    <mergeCell ref="AW24:AX24"/>
    <mergeCell ref="AY24:AZ24"/>
    <mergeCell ref="BA24:BB24"/>
    <mergeCell ref="BC24:BD24"/>
    <mergeCell ref="AO24:AP24"/>
    <mergeCell ref="AQ24:AR24"/>
    <mergeCell ref="AR33:AV33"/>
    <mergeCell ref="AW33:BA33"/>
    <mergeCell ref="BB33:BD33"/>
    <mergeCell ref="AA25:AB25"/>
    <mergeCell ref="AC25:AD25"/>
    <mergeCell ref="AE25:AF25"/>
    <mergeCell ref="BC25:BD25"/>
    <mergeCell ref="AW25:AX25"/>
    <mergeCell ref="AI25:AJ25"/>
    <mergeCell ref="AK25:AL25"/>
    <mergeCell ref="A35:C35"/>
    <mergeCell ref="D35:H35"/>
    <mergeCell ref="I35:W35"/>
    <mergeCell ref="Y35:AC35"/>
    <mergeCell ref="AZ35:BA35"/>
    <mergeCell ref="BB35:BC35"/>
    <mergeCell ref="AR38:AV38"/>
    <mergeCell ref="AW38:BA38"/>
    <mergeCell ref="BB38:BF38"/>
    <mergeCell ref="AU35:AV35"/>
    <mergeCell ref="AW35:AX35"/>
    <mergeCell ref="BE39:BF39"/>
    <mergeCell ref="A39:C39"/>
    <mergeCell ref="D39:H39"/>
    <mergeCell ref="I39:W39"/>
    <mergeCell ref="Y39:AC39"/>
    <mergeCell ref="AD39:AQ39"/>
    <mergeCell ref="AU39:AV39"/>
    <mergeCell ref="AR39:AS39"/>
    <mergeCell ref="AW39:AX39"/>
    <mergeCell ref="AZ39:BA39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r:id="rId11"/>
  <legacyDrawing r:id="rId10"/>
  <oleObjects>
    <oleObject progId="PBrush" shapeId="879608" r:id="rId1"/>
    <oleObject progId="PBrush" shapeId="879609" r:id="rId2"/>
    <oleObject progId="PBrush" shapeId="465282" r:id="rId3"/>
    <oleObject progId="PBrush" shapeId="465283" r:id="rId4"/>
    <oleObject progId="PBrush" shapeId="1785904" r:id="rId5"/>
    <oleObject progId="PBrush" shapeId="2365801" r:id="rId6"/>
    <oleObject progId="PBrush" shapeId="2365802" r:id="rId7"/>
    <oleObject progId="PBrush" shapeId="1702419" r:id="rId8"/>
    <oleObject progId="PBrush" shapeId="1702963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F41"/>
  <sheetViews>
    <sheetView showGridLines="0" workbookViewId="0" topLeftCell="A22">
      <selection activeCell="A40" sqref="A40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299" t="s">
        <v>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</row>
    <row r="2" spans="1:58" ht="12.75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</row>
    <row r="3" spans="1:58" ht="12.75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</row>
    <row r="4" spans="1:58" ht="12.75">
      <c r="A4" s="301" t="s">
        <v>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</row>
    <row r="5" spans="1:58" ht="12.75">
      <c r="A5" s="302" t="s">
        <v>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</row>
    <row r="6" spans="1:54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4" ht="25.5">
      <c r="A7" s="236" t="s">
        <v>32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</row>
    <row r="8" spans="1:54" ht="27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</row>
    <row r="9" spans="1:52" s="1" customFormat="1" ht="19.5" thickBot="1">
      <c r="A9" s="7" t="s">
        <v>0</v>
      </c>
      <c r="AK9" s="8"/>
      <c r="AM9" s="46" t="s">
        <v>18</v>
      </c>
      <c r="AQ9" s="8"/>
      <c r="AR9" s="8"/>
      <c r="AZ9" s="8"/>
    </row>
    <row r="10" spans="1:54" s="1" customFormat="1" ht="14.25" thickBot="1" thickTop="1">
      <c r="A10" s="160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58"/>
      <c r="V10" s="237">
        <v>1</v>
      </c>
      <c r="W10" s="238"/>
      <c r="X10" s="238"/>
      <c r="Y10" s="238"/>
      <c r="Z10" s="239"/>
      <c r="AA10" s="240">
        <v>2</v>
      </c>
      <c r="AB10" s="238"/>
      <c r="AC10" s="238"/>
      <c r="AD10" s="238"/>
      <c r="AE10" s="239"/>
      <c r="AF10" s="240">
        <v>3</v>
      </c>
      <c r="AG10" s="238"/>
      <c r="AH10" s="238"/>
      <c r="AI10" s="238"/>
      <c r="AJ10" s="239"/>
      <c r="AK10" s="240">
        <v>4</v>
      </c>
      <c r="AL10" s="238"/>
      <c r="AM10" s="238"/>
      <c r="AN10" s="238"/>
      <c r="AO10" s="484"/>
      <c r="AP10" s="297" t="s">
        <v>1</v>
      </c>
      <c r="AQ10" s="298"/>
      <c r="AR10" s="297" t="s">
        <v>2</v>
      </c>
      <c r="AS10" s="298"/>
      <c r="AT10" s="297" t="s">
        <v>8</v>
      </c>
      <c r="AU10" s="298"/>
      <c r="AV10" s="297" t="s">
        <v>19</v>
      </c>
      <c r="AW10" s="298"/>
      <c r="AX10" s="9"/>
      <c r="AY10" s="296"/>
      <c r="AZ10" s="296"/>
      <c r="BA10" s="296"/>
      <c r="BB10" s="296"/>
    </row>
    <row r="11" spans="1:54" s="1" customFormat="1" ht="13.5" thickTop="1">
      <c r="A11" s="159">
        <v>1</v>
      </c>
      <c r="B11" s="350" t="s">
        <v>79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2"/>
      <c r="V11" s="357" t="s">
        <v>20</v>
      </c>
      <c r="W11" s="358"/>
      <c r="X11" s="358"/>
      <c r="Y11" s="358"/>
      <c r="Z11" s="359"/>
      <c r="AA11" s="494">
        <v>1</v>
      </c>
      <c r="AB11" s="495"/>
      <c r="AC11" s="140" t="s">
        <v>3</v>
      </c>
      <c r="AD11" s="495">
        <v>3</v>
      </c>
      <c r="AE11" s="496"/>
      <c r="AF11" s="360">
        <v>4</v>
      </c>
      <c r="AG11" s="289"/>
      <c r="AH11" s="120" t="s">
        <v>3</v>
      </c>
      <c r="AI11" s="289">
        <v>1</v>
      </c>
      <c r="AJ11" s="290"/>
      <c r="AK11" s="452">
        <v>4</v>
      </c>
      <c r="AL11" s="453"/>
      <c r="AM11" s="54" t="s">
        <v>3</v>
      </c>
      <c r="AN11" s="453">
        <v>4</v>
      </c>
      <c r="AO11" s="454"/>
      <c r="AP11" s="291">
        <f>SUM(AA11+AF11+AK11)</f>
        <v>9</v>
      </c>
      <c r="AQ11" s="292"/>
      <c r="AR11" s="291">
        <f aca="true" t="shared" si="0" ref="AR11:AR18">SUM(T11+Y11+AD11+AI11+AN11)</f>
        <v>8</v>
      </c>
      <c r="AS11" s="292"/>
      <c r="AT11" s="470">
        <v>4</v>
      </c>
      <c r="AU11" s="471"/>
      <c r="AV11" s="472">
        <f>SUM(AT11+AT12)</f>
        <v>10</v>
      </c>
      <c r="AW11" s="473"/>
      <c r="AX11" s="79"/>
      <c r="AY11" s="497"/>
      <c r="AZ11" s="497"/>
      <c r="BA11" s="497"/>
      <c r="BB11" s="497"/>
    </row>
    <row r="12" spans="1:54" s="1" customFormat="1" ht="13.5" thickBot="1">
      <c r="A12" s="194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7"/>
      <c r="V12" s="498" t="s">
        <v>21</v>
      </c>
      <c r="W12" s="499"/>
      <c r="X12" s="499"/>
      <c r="Y12" s="499"/>
      <c r="Z12" s="500"/>
      <c r="AA12" s="295">
        <v>0</v>
      </c>
      <c r="AB12" s="208"/>
      <c r="AC12" s="115" t="s">
        <v>3</v>
      </c>
      <c r="AD12" s="208">
        <v>4</v>
      </c>
      <c r="AE12" s="209"/>
      <c r="AF12" s="501">
        <v>6</v>
      </c>
      <c r="AG12" s="212"/>
      <c r="AH12" s="145" t="s">
        <v>3</v>
      </c>
      <c r="AI12" s="212">
        <v>4</v>
      </c>
      <c r="AJ12" s="213"/>
      <c r="AK12" s="491">
        <v>4</v>
      </c>
      <c r="AL12" s="216"/>
      <c r="AM12" s="145" t="s">
        <v>3</v>
      </c>
      <c r="AN12" s="216">
        <v>3</v>
      </c>
      <c r="AO12" s="207"/>
      <c r="AP12" s="272">
        <f>SUM(AA12+AF12+AK12)</f>
        <v>10</v>
      </c>
      <c r="AQ12" s="273"/>
      <c r="AR12" s="272">
        <f t="shared" si="0"/>
        <v>11</v>
      </c>
      <c r="AS12" s="273"/>
      <c r="AT12" s="474">
        <v>6</v>
      </c>
      <c r="AU12" s="475"/>
      <c r="AV12" s="355"/>
      <c r="AW12" s="356"/>
      <c r="AX12" s="79"/>
      <c r="AY12" s="497"/>
      <c r="AZ12" s="497"/>
      <c r="BA12" s="497"/>
      <c r="BB12" s="497"/>
    </row>
    <row r="13" spans="1:54" s="1" customFormat="1" ht="12.75">
      <c r="A13" s="150">
        <v>2</v>
      </c>
      <c r="B13" s="485" t="s">
        <v>74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7"/>
      <c r="V13" s="281">
        <v>3</v>
      </c>
      <c r="W13" s="493"/>
      <c r="X13" s="144" t="s">
        <v>3</v>
      </c>
      <c r="Y13" s="493">
        <v>1</v>
      </c>
      <c r="Z13" s="502"/>
      <c r="AA13" s="463" t="s">
        <v>20</v>
      </c>
      <c r="AB13" s="464"/>
      <c r="AC13" s="464"/>
      <c r="AD13" s="464"/>
      <c r="AE13" s="503"/>
      <c r="AF13" s="492">
        <v>6</v>
      </c>
      <c r="AG13" s="493"/>
      <c r="AH13" s="144" t="s">
        <v>3</v>
      </c>
      <c r="AI13" s="493">
        <v>2</v>
      </c>
      <c r="AJ13" s="502"/>
      <c r="AK13" s="492">
        <v>7</v>
      </c>
      <c r="AL13" s="493"/>
      <c r="AM13" s="144" t="s">
        <v>3</v>
      </c>
      <c r="AN13" s="493">
        <v>4</v>
      </c>
      <c r="AO13" s="282"/>
      <c r="AP13" s="284">
        <f>SUM(V13+AF13+AK13)</f>
        <v>16</v>
      </c>
      <c r="AQ13" s="285"/>
      <c r="AR13" s="284">
        <f t="shared" si="0"/>
        <v>7</v>
      </c>
      <c r="AS13" s="285"/>
      <c r="AT13" s="476">
        <v>9</v>
      </c>
      <c r="AU13" s="477"/>
      <c r="AV13" s="478">
        <f>SUM(AT13+AT14)</f>
        <v>18</v>
      </c>
      <c r="AW13" s="479"/>
      <c r="AX13" s="79"/>
      <c r="AY13" s="497"/>
      <c r="AZ13" s="497"/>
      <c r="BA13" s="497"/>
      <c r="BB13" s="497"/>
    </row>
    <row r="14" spans="1:54" s="1" customFormat="1" ht="13.5" thickBot="1">
      <c r="A14" s="194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90"/>
      <c r="V14" s="504">
        <v>4</v>
      </c>
      <c r="W14" s="212"/>
      <c r="X14" s="145" t="s">
        <v>3</v>
      </c>
      <c r="Y14" s="212">
        <v>0</v>
      </c>
      <c r="Z14" s="213"/>
      <c r="AA14" s="505" t="s">
        <v>21</v>
      </c>
      <c r="AB14" s="499"/>
      <c r="AC14" s="499"/>
      <c r="AD14" s="499"/>
      <c r="AE14" s="500"/>
      <c r="AF14" s="501">
        <v>2</v>
      </c>
      <c r="AG14" s="212"/>
      <c r="AH14" s="145" t="s">
        <v>3</v>
      </c>
      <c r="AI14" s="212">
        <v>0</v>
      </c>
      <c r="AJ14" s="213"/>
      <c r="AK14" s="491">
        <v>6</v>
      </c>
      <c r="AL14" s="216"/>
      <c r="AM14" s="145" t="s">
        <v>3</v>
      </c>
      <c r="AN14" s="216">
        <v>4</v>
      </c>
      <c r="AO14" s="207"/>
      <c r="AP14" s="272">
        <f>SUM(V14+AF14+AK14)</f>
        <v>12</v>
      </c>
      <c r="AQ14" s="273"/>
      <c r="AR14" s="272">
        <f t="shared" si="0"/>
        <v>4</v>
      </c>
      <c r="AS14" s="273"/>
      <c r="AT14" s="482">
        <v>9</v>
      </c>
      <c r="AU14" s="483"/>
      <c r="AV14" s="480"/>
      <c r="AW14" s="481"/>
      <c r="AX14" s="79"/>
      <c r="AY14" s="497"/>
      <c r="AZ14" s="497"/>
      <c r="BA14" s="497"/>
      <c r="BB14" s="497"/>
    </row>
    <row r="15" spans="1:54" s="1" customFormat="1" ht="12.75">
      <c r="A15" s="150">
        <v>3</v>
      </c>
      <c r="B15" s="485" t="s">
        <v>80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7"/>
      <c r="V15" s="506">
        <v>1</v>
      </c>
      <c r="W15" s="235"/>
      <c r="X15" s="116" t="s">
        <v>3</v>
      </c>
      <c r="Y15" s="235">
        <v>4</v>
      </c>
      <c r="Z15" s="283"/>
      <c r="AA15" s="507">
        <v>2</v>
      </c>
      <c r="AB15" s="235"/>
      <c r="AC15" s="116" t="s">
        <v>3</v>
      </c>
      <c r="AD15" s="235">
        <v>6</v>
      </c>
      <c r="AE15" s="283"/>
      <c r="AF15" s="463" t="s">
        <v>20</v>
      </c>
      <c r="AG15" s="464"/>
      <c r="AH15" s="464"/>
      <c r="AI15" s="464"/>
      <c r="AJ15" s="503"/>
      <c r="AK15" s="507">
        <v>1</v>
      </c>
      <c r="AL15" s="235"/>
      <c r="AM15" s="116" t="s">
        <v>3</v>
      </c>
      <c r="AN15" s="235">
        <v>4</v>
      </c>
      <c r="AO15" s="469"/>
      <c r="AP15" s="284">
        <f>SUM(V15+AA15+AK15)</f>
        <v>4</v>
      </c>
      <c r="AQ15" s="285"/>
      <c r="AR15" s="284">
        <f t="shared" si="0"/>
        <v>14</v>
      </c>
      <c r="AS15" s="285"/>
      <c r="AT15" s="476">
        <v>0</v>
      </c>
      <c r="AU15" s="477"/>
      <c r="AV15" s="478">
        <f>SUM(AT15+AT16)</f>
        <v>0</v>
      </c>
      <c r="AW15" s="479"/>
      <c r="AX15" s="79"/>
      <c r="AY15" s="497"/>
      <c r="AZ15" s="497"/>
      <c r="BA15" s="497"/>
      <c r="BB15" s="497"/>
    </row>
    <row r="16" spans="1:54" s="1" customFormat="1" ht="13.5" thickBot="1">
      <c r="A16" s="195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90"/>
      <c r="V16" s="508">
        <v>4</v>
      </c>
      <c r="W16" s="509"/>
      <c r="X16" s="141" t="s">
        <v>3</v>
      </c>
      <c r="Y16" s="509">
        <v>6</v>
      </c>
      <c r="Z16" s="510"/>
      <c r="AA16" s="511">
        <v>0</v>
      </c>
      <c r="AB16" s="509"/>
      <c r="AC16" s="141" t="s">
        <v>3</v>
      </c>
      <c r="AD16" s="509">
        <v>2</v>
      </c>
      <c r="AE16" s="510"/>
      <c r="AF16" s="505" t="s">
        <v>21</v>
      </c>
      <c r="AG16" s="499"/>
      <c r="AH16" s="499"/>
      <c r="AI16" s="499"/>
      <c r="AJ16" s="500"/>
      <c r="AK16" s="511">
        <v>1</v>
      </c>
      <c r="AL16" s="509"/>
      <c r="AM16" s="141" t="s">
        <v>3</v>
      </c>
      <c r="AN16" s="509">
        <v>4</v>
      </c>
      <c r="AO16" s="512"/>
      <c r="AP16" s="272">
        <f>SUM(V16+AA16+AK16)</f>
        <v>5</v>
      </c>
      <c r="AQ16" s="273"/>
      <c r="AR16" s="272">
        <f t="shared" si="0"/>
        <v>12</v>
      </c>
      <c r="AS16" s="273"/>
      <c r="AT16" s="482">
        <v>0</v>
      </c>
      <c r="AU16" s="483"/>
      <c r="AV16" s="480"/>
      <c r="AW16" s="481"/>
      <c r="AX16" s="79"/>
      <c r="AY16" s="497"/>
      <c r="AZ16" s="497"/>
      <c r="BA16" s="497"/>
      <c r="BB16" s="497"/>
    </row>
    <row r="17" spans="1:54" s="1" customFormat="1" ht="12.75">
      <c r="A17" s="150">
        <v>4</v>
      </c>
      <c r="B17" s="191" t="s">
        <v>81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3"/>
      <c r="V17" s="521">
        <v>4</v>
      </c>
      <c r="W17" s="522"/>
      <c r="X17" s="11" t="s">
        <v>3</v>
      </c>
      <c r="Y17" s="522">
        <v>4</v>
      </c>
      <c r="Z17" s="523"/>
      <c r="AA17" s="525">
        <v>4</v>
      </c>
      <c r="AB17" s="526"/>
      <c r="AC17" s="142" t="s">
        <v>3</v>
      </c>
      <c r="AD17" s="526">
        <v>7</v>
      </c>
      <c r="AE17" s="527"/>
      <c r="AF17" s="515">
        <v>4</v>
      </c>
      <c r="AG17" s="516"/>
      <c r="AH17" s="121" t="s">
        <v>3</v>
      </c>
      <c r="AI17" s="516">
        <v>1</v>
      </c>
      <c r="AJ17" s="517"/>
      <c r="AK17" s="463" t="s">
        <v>20</v>
      </c>
      <c r="AL17" s="464"/>
      <c r="AM17" s="464"/>
      <c r="AN17" s="464"/>
      <c r="AO17" s="465"/>
      <c r="AP17" s="284">
        <f>SUM(V17+AA17+AF17)</f>
        <v>12</v>
      </c>
      <c r="AQ17" s="285"/>
      <c r="AR17" s="284">
        <f t="shared" si="0"/>
        <v>12</v>
      </c>
      <c r="AS17" s="285"/>
      <c r="AT17" s="355">
        <v>4</v>
      </c>
      <c r="AU17" s="356"/>
      <c r="AV17" s="355">
        <f>SUM(AT17+AT18)</f>
        <v>7</v>
      </c>
      <c r="AW17" s="356"/>
      <c r="AX17" s="79"/>
      <c r="AY17" s="497"/>
      <c r="AZ17" s="497"/>
      <c r="BA17" s="497"/>
      <c r="BB17" s="497"/>
    </row>
    <row r="18" spans="1:54" s="1" customFormat="1" ht="13.5" thickBot="1">
      <c r="A18" s="162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20"/>
      <c r="V18" s="232">
        <v>3</v>
      </c>
      <c r="W18" s="219"/>
      <c r="X18" s="143" t="s">
        <v>3</v>
      </c>
      <c r="Y18" s="219">
        <v>4</v>
      </c>
      <c r="Z18" s="524"/>
      <c r="AA18" s="218">
        <v>4</v>
      </c>
      <c r="AB18" s="219"/>
      <c r="AC18" s="143" t="s">
        <v>3</v>
      </c>
      <c r="AD18" s="219">
        <v>6</v>
      </c>
      <c r="AE18" s="524"/>
      <c r="AF18" s="330">
        <v>4</v>
      </c>
      <c r="AG18" s="331"/>
      <c r="AH18" s="123" t="s">
        <v>3</v>
      </c>
      <c r="AI18" s="331">
        <v>1</v>
      </c>
      <c r="AJ18" s="332"/>
      <c r="AK18" s="333" t="s">
        <v>21</v>
      </c>
      <c r="AL18" s="334"/>
      <c r="AM18" s="334"/>
      <c r="AN18" s="334"/>
      <c r="AO18" s="335"/>
      <c r="AP18" s="276">
        <f>SUM(V18+AA18+AF18)</f>
        <v>11</v>
      </c>
      <c r="AQ18" s="277"/>
      <c r="AR18" s="276">
        <f t="shared" si="0"/>
        <v>11</v>
      </c>
      <c r="AS18" s="277"/>
      <c r="AT18" s="336">
        <v>3</v>
      </c>
      <c r="AU18" s="337"/>
      <c r="AV18" s="513"/>
      <c r="AW18" s="514"/>
      <c r="AX18" s="79"/>
      <c r="AY18" s="497"/>
      <c r="AZ18" s="497"/>
      <c r="BA18" s="497"/>
      <c r="BB18" s="497"/>
    </row>
    <row r="19" spans="1:54" s="1" customFormat="1" ht="14.25" thickBot="1" thickTop="1">
      <c r="A19" s="3"/>
      <c r="AK19" s="466" t="s">
        <v>4</v>
      </c>
      <c r="AL19" s="467"/>
      <c r="AM19" s="467"/>
      <c r="AN19" s="467"/>
      <c r="AO19" s="468"/>
      <c r="AP19" s="267">
        <f>SUM(AP11:AP18)</f>
        <v>79</v>
      </c>
      <c r="AQ19" s="455"/>
      <c r="AR19" s="267">
        <f>SUM(AR11:AR18)</f>
        <v>79</v>
      </c>
      <c r="AS19" s="455"/>
      <c r="AT19" s="56"/>
      <c r="AU19" s="48"/>
      <c r="AV19" s="50"/>
      <c r="AW19" s="49"/>
      <c r="AX19" s="49"/>
      <c r="AY19" s="49"/>
      <c r="AZ19" s="49"/>
      <c r="BA19" s="50"/>
      <c r="BB19" s="49"/>
    </row>
    <row r="20" s="1" customFormat="1" ht="13.5" thickTop="1">
      <c r="A20" s="3"/>
    </row>
    <row r="21" s="1" customFormat="1" ht="12.75">
      <c r="A21" s="3"/>
    </row>
    <row r="22" spans="1:54" s="1" customFormat="1" ht="16.5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7" t="s">
        <v>12</v>
      </c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1" customFormat="1" ht="14.25" thickBot="1" thickTop="1">
      <c r="A23" s="160" t="s">
        <v>23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58"/>
      <c r="V23" s="262">
        <v>1</v>
      </c>
      <c r="W23" s="260"/>
      <c r="X23" s="259">
        <v>2</v>
      </c>
      <c r="Y23" s="260"/>
      <c r="Z23" s="259">
        <v>3</v>
      </c>
      <c r="AA23" s="260"/>
      <c r="AB23" s="259">
        <v>4</v>
      </c>
      <c r="AC23" s="260"/>
      <c r="AD23" s="259">
        <v>5</v>
      </c>
      <c r="AE23" s="260"/>
      <c r="AF23" s="259">
        <v>6</v>
      </c>
      <c r="AG23" s="260"/>
      <c r="AH23" s="259">
        <v>7</v>
      </c>
      <c r="AI23" s="260"/>
      <c r="AJ23" s="259">
        <v>8</v>
      </c>
      <c r="AK23" s="260"/>
      <c r="AL23" s="259">
        <v>9</v>
      </c>
      <c r="AM23" s="263"/>
      <c r="AN23" s="264"/>
      <c r="AO23" s="241"/>
      <c r="AP23" s="241"/>
      <c r="AQ23" s="241"/>
      <c r="AR23" s="241"/>
      <c r="AS23" s="241"/>
      <c r="AT23" s="296"/>
      <c r="AU23" s="296"/>
      <c r="AV23" s="241"/>
      <c r="AW23" s="241"/>
      <c r="AX23" s="241"/>
      <c r="AY23" s="241"/>
      <c r="AZ23" s="241"/>
      <c r="BA23" s="241"/>
      <c r="BB23" s="9"/>
    </row>
    <row r="24" spans="1:54" s="1" customFormat="1" ht="13.5" thickTop="1">
      <c r="A24" s="159">
        <v>1</v>
      </c>
      <c r="B24" s="350" t="s">
        <v>79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528" t="s">
        <v>68</v>
      </c>
      <c r="W24" s="224"/>
      <c r="X24" s="223" t="s">
        <v>68</v>
      </c>
      <c r="Y24" s="224"/>
      <c r="Z24" s="223" t="s">
        <v>68</v>
      </c>
      <c r="AA24" s="224"/>
      <c r="AB24" s="223" t="s">
        <v>68</v>
      </c>
      <c r="AC24" s="224"/>
      <c r="AD24" s="220"/>
      <c r="AE24" s="225"/>
      <c r="AF24" s="220"/>
      <c r="AG24" s="225"/>
      <c r="AH24" s="220"/>
      <c r="AI24" s="225"/>
      <c r="AJ24" s="220"/>
      <c r="AK24" s="225"/>
      <c r="AL24" s="220"/>
      <c r="AM24" s="221"/>
      <c r="AN24" s="222"/>
      <c r="AO24" s="217"/>
      <c r="AP24" s="217"/>
      <c r="AQ24" s="217"/>
      <c r="AR24" s="217"/>
      <c r="AS24" s="217"/>
      <c r="AT24" s="313"/>
      <c r="AU24" s="313"/>
      <c r="AV24" s="217"/>
      <c r="AW24" s="217"/>
      <c r="AX24" s="217"/>
      <c r="AY24" s="217"/>
      <c r="AZ24" s="217"/>
      <c r="BA24" s="217"/>
      <c r="BB24" s="55"/>
    </row>
    <row r="25" spans="1:54" s="1" customFormat="1" ht="13.5" thickBot="1">
      <c r="A25" s="194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7"/>
      <c r="V25" s="173" t="s">
        <v>68</v>
      </c>
      <c r="W25" s="167"/>
      <c r="X25" s="166" t="s">
        <v>68</v>
      </c>
      <c r="Y25" s="167"/>
      <c r="Z25" s="166" t="s">
        <v>68</v>
      </c>
      <c r="AA25" s="167"/>
      <c r="AB25" s="166" t="s">
        <v>68</v>
      </c>
      <c r="AC25" s="167"/>
      <c r="AD25" s="166" t="s">
        <v>68</v>
      </c>
      <c r="AE25" s="167"/>
      <c r="AF25" s="166" t="s">
        <v>68</v>
      </c>
      <c r="AG25" s="167"/>
      <c r="AH25" s="171"/>
      <c r="AI25" s="175"/>
      <c r="AJ25" s="171"/>
      <c r="AK25" s="175"/>
      <c r="AL25" s="171"/>
      <c r="AM25" s="536"/>
      <c r="AN25" s="222"/>
      <c r="AO25" s="217"/>
      <c r="AP25" s="217"/>
      <c r="AQ25" s="217"/>
      <c r="AR25" s="217"/>
      <c r="AS25" s="217"/>
      <c r="AT25" s="52"/>
      <c r="AU25" s="52"/>
      <c r="AV25" s="10"/>
      <c r="AW25" s="10"/>
      <c r="AX25" s="10"/>
      <c r="AY25" s="10"/>
      <c r="AZ25" s="10"/>
      <c r="BA25" s="10"/>
      <c r="BB25" s="55"/>
    </row>
    <row r="26" spans="1:54" s="1" customFormat="1" ht="12.75">
      <c r="A26" s="150">
        <v>2</v>
      </c>
      <c r="B26" s="485" t="s">
        <v>74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7"/>
      <c r="V26" s="174" t="s">
        <v>68</v>
      </c>
      <c r="W26" s="169"/>
      <c r="X26" s="168" t="s">
        <v>68</v>
      </c>
      <c r="Y26" s="169"/>
      <c r="Z26" s="168" t="s">
        <v>68</v>
      </c>
      <c r="AA26" s="169"/>
      <c r="AB26" s="168" t="s">
        <v>68</v>
      </c>
      <c r="AC26" s="169"/>
      <c r="AD26" s="168" t="s">
        <v>68</v>
      </c>
      <c r="AE26" s="169"/>
      <c r="AF26" s="168" t="s">
        <v>68</v>
      </c>
      <c r="AG26" s="169"/>
      <c r="AH26" s="168" t="s">
        <v>68</v>
      </c>
      <c r="AI26" s="169"/>
      <c r="AJ26" s="168" t="s">
        <v>68</v>
      </c>
      <c r="AK26" s="169"/>
      <c r="AL26" s="168" t="s">
        <v>68</v>
      </c>
      <c r="AM26" s="529"/>
      <c r="AN26" s="222"/>
      <c r="AO26" s="217"/>
      <c r="AP26" s="217"/>
      <c r="AQ26" s="217"/>
      <c r="AR26" s="217"/>
      <c r="AS26" s="217"/>
      <c r="AT26" s="313"/>
      <c r="AU26" s="313"/>
      <c r="AV26" s="217"/>
      <c r="AW26" s="217"/>
      <c r="AX26" s="217"/>
      <c r="AY26" s="217"/>
      <c r="AZ26" s="217"/>
      <c r="BA26" s="217"/>
      <c r="BB26" s="55"/>
    </row>
    <row r="27" spans="1:54" s="1" customFormat="1" ht="13.5" thickBot="1">
      <c r="A27" s="195"/>
      <c r="B27" s="488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90"/>
      <c r="V27" s="173" t="s">
        <v>68</v>
      </c>
      <c r="W27" s="167"/>
      <c r="X27" s="166" t="s">
        <v>68</v>
      </c>
      <c r="Y27" s="167"/>
      <c r="Z27" s="166" t="s">
        <v>68</v>
      </c>
      <c r="AA27" s="167"/>
      <c r="AB27" s="166" t="s">
        <v>68</v>
      </c>
      <c r="AC27" s="167"/>
      <c r="AD27" s="166" t="s">
        <v>68</v>
      </c>
      <c r="AE27" s="167"/>
      <c r="AF27" s="166" t="s">
        <v>68</v>
      </c>
      <c r="AG27" s="167"/>
      <c r="AH27" s="166" t="s">
        <v>68</v>
      </c>
      <c r="AI27" s="167"/>
      <c r="AJ27" s="166" t="s">
        <v>68</v>
      </c>
      <c r="AK27" s="167"/>
      <c r="AL27" s="166" t="s">
        <v>68</v>
      </c>
      <c r="AM27" s="530"/>
      <c r="AN27" s="222"/>
      <c r="AO27" s="217"/>
      <c r="AP27" s="217"/>
      <c r="AQ27" s="217"/>
      <c r="AR27" s="217"/>
      <c r="AS27" s="217"/>
      <c r="AT27" s="52"/>
      <c r="AU27" s="52"/>
      <c r="AV27" s="10"/>
      <c r="AW27" s="10"/>
      <c r="AX27" s="10"/>
      <c r="AY27" s="10"/>
      <c r="AZ27" s="10"/>
      <c r="BA27" s="10"/>
      <c r="BB27" s="55"/>
    </row>
    <row r="28" spans="1:54" s="1" customFormat="1" ht="12.75">
      <c r="A28" s="194">
        <v>3</v>
      </c>
      <c r="B28" s="485" t="s">
        <v>80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7"/>
      <c r="V28" s="531"/>
      <c r="W28" s="532"/>
      <c r="X28" s="533"/>
      <c r="Y28" s="532"/>
      <c r="Z28" s="533"/>
      <c r="AA28" s="532"/>
      <c r="AB28" s="533"/>
      <c r="AC28" s="532"/>
      <c r="AD28" s="533"/>
      <c r="AE28" s="532"/>
      <c r="AF28" s="533"/>
      <c r="AG28" s="532"/>
      <c r="AH28" s="533"/>
      <c r="AI28" s="532"/>
      <c r="AJ28" s="533"/>
      <c r="AK28" s="532"/>
      <c r="AL28" s="533"/>
      <c r="AM28" s="534"/>
      <c r="AN28" s="222"/>
      <c r="AO28" s="217"/>
      <c r="AP28" s="217"/>
      <c r="AQ28" s="217"/>
      <c r="AR28" s="217"/>
      <c r="AS28" s="217"/>
      <c r="AT28" s="313"/>
      <c r="AU28" s="313"/>
      <c r="AV28" s="217"/>
      <c r="AW28" s="217"/>
      <c r="AX28" s="217"/>
      <c r="AY28" s="217"/>
      <c r="AZ28" s="217"/>
      <c r="BA28" s="217"/>
      <c r="BB28" s="55"/>
    </row>
    <row r="29" spans="1:54" s="1" customFormat="1" ht="13.5" thickBot="1">
      <c r="A29" s="194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90"/>
      <c r="V29" s="535"/>
      <c r="W29" s="175"/>
      <c r="X29" s="171"/>
      <c r="Y29" s="175"/>
      <c r="Z29" s="171"/>
      <c r="AA29" s="175"/>
      <c r="AB29" s="171"/>
      <c r="AC29" s="175"/>
      <c r="AD29" s="171"/>
      <c r="AE29" s="175"/>
      <c r="AF29" s="171"/>
      <c r="AG29" s="175"/>
      <c r="AH29" s="171"/>
      <c r="AI29" s="175"/>
      <c r="AJ29" s="171"/>
      <c r="AK29" s="175"/>
      <c r="AL29" s="171"/>
      <c r="AM29" s="536"/>
      <c r="AN29" s="222"/>
      <c r="AO29" s="217"/>
      <c r="AP29" s="217"/>
      <c r="AQ29" s="217"/>
      <c r="AR29" s="217"/>
      <c r="AS29" s="217"/>
      <c r="AT29" s="52"/>
      <c r="AU29" s="52"/>
      <c r="AV29" s="10"/>
      <c r="AW29" s="10"/>
      <c r="AX29" s="10"/>
      <c r="AY29" s="10"/>
      <c r="AZ29" s="10"/>
      <c r="BA29" s="10"/>
      <c r="BB29" s="55"/>
    </row>
    <row r="30" spans="1:54" s="1" customFormat="1" ht="12.75">
      <c r="A30" s="150">
        <v>4</v>
      </c>
      <c r="B30" s="191" t="s">
        <v>81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3"/>
      <c r="V30" s="537" t="s">
        <v>68</v>
      </c>
      <c r="W30" s="538"/>
      <c r="X30" s="539" t="s">
        <v>68</v>
      </c>
      <c r="Y30" s="538"/>
      <c r="Z30" s="539" t="s">
        <v>68</v>
      </c>
      <c r="AA30" s="538"/>
      <c r="AB30" s="539" t="s">
        <v>68</v>
      </c>
      <c r="AC30" s="538"/>
      <c r="AD30" s="540"/>
      <c r="AE30" s="541"/>
      <c r="AF30" s="540"/>
      <c r="AG30" s="541"/>
      <c r="AH30" s="540"/>
      <c r="AI30" s="541"/>
      <c r="AJ30" s="540"/>
      <c r="AK30" s="541"/>
      <c r="AL30" s="540"/>
      <c r="AM30" s="542"/>
      <c r="AN30" s="222"/>
      <c r="AO30" s="217"/>
      <c r="AP30" s="217"/>
      <c r="AQ30" s="217"/>
      <c r="AR30" s="217"/>
      <c r="AS30" s="217"/>
      <c r="AT30" s="52"/>
      <c r="AU30" s="52"/>
      <c r="AV30" s="10"/>
      <c r="AW30" s="10"/>
      <c r="AX30" s="10"/>
      <c r="AY30" s="10"/>
      <c r="AZ30" s="10"/>
      <c r="BA30" s="10"/>
      <c r="BB30" s="55"/>
    </row>
    <row r="31" spans="1:54" s="1" customFormat="1" ht="13.5" thickBot="1">
      <c r="A31" s="162"/>
      <c r="B31" s="518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20"/>
      <c r="V31" s="311" t="s">
        <v>68</v>
      </c>
      <c r="W31" s="307"/>
      <c r="X31" s="306" t="s">
        <v>68</v>
      </c>
      <c r="Y31" s="307"/>
      <c r="Z31" s="306" t="s">
        <v>68</v>
      </c>
      <c r="AA31" s="307"/>
      <c r="AB31" s="251"/>
      <c r="AC31" s="252"/>
      <c r="AD31" s="251"/>
      <c r="AE31" s="252"/>
      <c r="AF31" s="251"/>
      <c r="AG31" s="252"/>
      <c r="AH31" s="251"/>
      <c r="AI31" s="252"/>
      <c r="AJ31" s="251"/>
      <c r="AK31" s="252"/>
      <c r="AL31" s="251"/>
      <c r="AM31" s="253"/>
      <c r="AN31" s="222"/>
      <c r="AO31" s="217"/>
      <c r="AP31" s="217"/>
      <c r="AQ31" s="217"/>
      <c r="AR31" s="217"/>
      <c r="AS31" s="217"/>
      <c r="AT31" s="313"/>
      <c r="AU31" s="313"/>
      <c r="AV31" s="217"/>
      <c r="AW31" s="217"/>
      <c r="AX31" s="217"/>
      <c r="AY31" s="217"/>
      <c r="AZ31" s="217"/>
      <c r="BA31" s="217"/>
      <c r="BB31" s="55"/>
    </row>
    <row r="32" spans="1:53" s="1" customFormat="1" ht="14.25" thickBot="1" thickTop="1">
      <c r="A32" s="3"/>
      <c r="V32" s="259">
        <v>9</v>
      </c>
      <c r="W32" s="260"/>
      <c r="X32" s="259">
        <v>8</v>
      </c>
      <c r="Y32" s="260"/>
      <c r="Z32" s="259">
        <v>7</v>
      </c>
      <c r="AA32" s="260"/>
      <c r="AB32" s="259">
        <v>6</v>
      </c>
      <c r="AC32" s="260"/>
      <c r="AD32" s="259">
        <v>5</v>
      </c>
      <c r="AE32" s="260"/>
      <c r="AF32" s="259">
        <v>4</v>
      </c>
      <c r="AG32" s="260"/>
      <c r="AH32" s="259">
        <v>3</v>
      </c>
      <c r="AI32" s="260"/>
      <c r="AJ32" s="259">
        <v>2</v>
      </c>
      <c r="AK32" s="260"/>
      <c r="AL32" s="259">
        <v>1</v>
      </c>
      <c r="AM32" s="263"/>
      <c r="AN32" s="264"/>
      <c r="AO32" s="241"/>
      <c r="AP32" s="241"/>
      <c r="AQ32" s="241"/>
      <c r="AR32" s="241"/>
      <c r="AS32" s="241"/>
      <c r="AT32" s="543"/>
      <c r="AU32" s="543"/>
      <c r="AV32" s="543"/>
      <c r="AW32" s="543"/>
      <c r="AX32" s="543"/>
      <c r="AY32" s="543"/>
      <c r="AZ32" s="543"/>
      <c r="BA32" s="543"/>
    </row>
    <row r="33" spans="1:53" s="1" customFormat="1" ht="13.5" thickTop="1">
      <c r="A33" s="3"/>
      <c r="AF33" s="36"/>
      <c r="AG33" s="36"/>
      <c r="AH33" s="36" t="s">
        <v>15</v>
      </c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3" s="1" customFormat="1" ht="12.75">
      <c r="A34" s="3"/>
      <c r="AF34" s="36"/>
      <c r="AG34" s="36"/>
      <c r="AH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43" ht="18.75">
      <c r="A35" s="99" t="s">
        <v>35</v>
      </c>
      <c r="AH35" s="35" t="s">
        <v>18</v>
      </c>
      <c r="AQ35" s="46"/>
    </row>
    <row r="36" ht="16.5">
      <c r="A36" s="100" t="s">
        <v>41</v>
      </c>
    </row>
    <row r="37" ht="16.5">
      <c r="A37" s="100" t="s">
        <v>36</v>
      </c>
    </row>
    <row r="39" spans="1:54" ht="18.75" thickBo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5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35"/>
      <c r="AQ39" s="1"/>
      <c r="AR39" s="1"/>
      <c r="AS39" s="1"/>
      <c r="AT39" s="1"/>
      <c r="AU39" s="1"/>
      <c r="AV39" s="1"/>
      <c r="AW39" s="36"/>
      <c r="AX39" s="36"/>
      <c r="AY39" s="36"/>
      <c r="AZ39" s="36"/>
      <c r="BA39" s="36"/>
      <c r="BB39" s="36"/>
    </row>
    <row r="40" spans="1:58" ht="20.25" thickBot="1" thickTop="1">
      <c r="A40" s="7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60" t="s">
        <v>33</v>
      </c>
      <c r="AS40" s="161"/>
      <c r="AT40" s="161"/>
      <c r="AU40" s="161"/>
      <c r="AV40" s="158"/>
      <c r="AW40" s="160" t="s">
        <v>34</v>
      </c>
      <c r="AX40" s="161"/>
      <c r="AY40" s="161"/>
      <c r="AZ40" s="161"/>
      <c r="BA40" s="158"/>
      <c r="BB40" s="393"/>
      <c r="BC40" s="385"/>
      <c r="BD40" s="385"/>
      <c r="BE40" s="385"/>
      <c r="BF40" s="385"/>
    </row>
    <row r="41" spans="1:58" ht="14.25" thickBot="1" thickTop="1">
      <c r="A41" s="244" t="s">
        <v>31</v>
      </c>
      <c r="B41" s="238"/>
      <c r="C41" s="239"/>
      <c r="D41" s="245" t="s">
        <v>25</v>
      </c>
      <c r="E41" s="246"/>
      <c r="F41" s="246"/>
      <c r="G41" s="246"/>
      <c r="H41" s="247"/>
      <c r="I41" s="248" t="s">
        <v>74</v>
      </c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0"/>
      <c r="X41" s="83" t="s">
        <v>3</v>
      </c>
      <c r="Y41" s="245" t="s">
        <v>26</v>
      </c>
      <c r="Z41" s="246"/>
      <c r="AA41" s="246"/>
      <c r="AB41" s="246"/>
      <c r="AC41" s="247"/>
      <c r="AD41" s="248" t="s">
        <v>79</v>
      </c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55"/>
      <c r="AR41" s="256">
        <v>6</v>
      </c>
      <c r="AS41" s="257"/>
      <c r="AT41" s="84" t="s">
        <v>3</v>
      </c>
      <c r="AU41" s="257">
        <v>5</v>
      </c>
      <c r="AV41" s="258"/>
      <c r="AW41" s="256" t="s">
        <v>77</v>
      </c>
      <c r="AX41" s="257"/>
      <c r="AY41" s="84" t="s">
        <v>3</v>
      </c>
      <c r="AZ41" s="257" t="s">
        <v>77</v>
      </c>
      <c r="BA41" s="258"/>
      <c r="BB41" s="222"/>
      <c r="BC41" s="217"/>
      <c r="BD41" s="88"/>
      <c r="BE41" s="217"/>
      <c r="BF41" s="217"/>
    </row>
    <row r="42" ht="13.5" thickTop="1"/>
  </sheetData>
  <mergeCells count="286">
    <mergeCell ref="A7:BB7"/>
    <mergeCell ref="AN25:AO25"/>
    <mergeCell ref="AP25:AQ25"/>
    <mergeCell ref="AR25:AS25"/>
    <mergeCell ref="Z25:AA25"/>
    <mergeCell ref="AJ25:AK25"/>
    <mergeCell ref="AL25:AM25"/>
    <mergeCell ref="AH24:AI24"/>
    <mergeCell ref="AT24:AU24"/>
    <mergeCell ref="AV24:AW24"/>
    <mergeCell ref="AT32:AU32"/>
    <mergeCell ref="AV32:AW32"/>
    <mergeCell ref="AX32:BA32"/>
    <mergeCell ref="AR41:AS41"/>
    <mergeCell ref="AU41:AV41"/>
    <mergeCell ref="AW41:AX41"/>
    <mergeCell ref="AZ41:BA41"/>
    <mergeCell ref="AL32:AM32"/>
    <mergeCell ref="AN32:AO32"/>
    <mergeCell ref="AP32:AQ32"/>
    <mergeCell ref="AR32:AS32"/>
    <mergeCell ref="AD32:AE32"/>
    <mergeCell ref="AF32:AG32"/>
    <mergeCell ref="AH32:AI32"/>
    <mergeCell ref="AJ32:AK32"/>
    <mergeCell ref="V32:W32"/>
    <mergeCell ref="X32:Y32"/>
    <mergeCell ref="Z32:AA32"/>
    <mergeCell ref="AB32:AC32"/>
    <mergeCell ref="AR31:AS31"/>
    <mergeCell ref="AT31:AU31"/>
    <mergeCell ref="AV31:AW31"/>
    <mergeCell ref="AX31:BA31"/>
    <mergeCell ref="AJ31:AK31"/>
    <mergeCell ref="AL31:AM31"/>
    <mergeCell ref="AN31:AO31"/>
    <mergeCell ref="AP31:AQ31"/>
    <mergeCell ref="AN30:AO30"/>
    <mergeCell ref="AP30:AQ30"/>
    <mergeCell ref="AR30:AS30"/>
    <mergeCell ref="V31:W31"/>
    <mergeCell ref="X31:Y31"/>
    <mergeCell ref="Z31:AA31"/>
    <mergeCell ref="AB31:AC31"/>
    <mergeCell ref="AD31:AE31"/>
    <mergeCell ref="AF31:AG31"/>
    <mergeCell ref="AH31:AI31"/>
    <mergeCell ref="AF30:AG30"/>
    <mergeCell ref="AH30:AI30"/>
    <mergeCell ref="AJ30:AK30"/>
    <mergeCell ref="AL30:AM30"/>
    <mergeCell ref="AN29:AO29"/>
    <mergeCell ref="AP29:AQ29"/>
    <mergeCell ref="AR29:AS29"/>
    <mergeCell ref="A30:A31"/>
    <mergeCell ref="B30:U31"/>
    <mergeCell ref="V30:W30"/>
    <mergeCell ref="X30:Y30"/>
    <mergeCell ref="Z30:AA30"/>
    <mergeCell ref="AB30:AC30"/>
    <mergeCell ref="AD30:AE30"/>
    <mergeCell ref="AX28:BA28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A28:A29"/>
    <mergeCell ref="B28:U29"/>
    <mergeCell ref="V28:W28"/>
    <mergeCell ref="X28:Y28"/>
    <mergeCell ref="AL27:AM27"/>
    <mergeCell ref="AN27:AO27"/>
    <mergeCell ref="AP27:AQ27"/>
    <mergeCell ref="AR27:AS27"/>
    <mergeCell ref="AV26:AW26"/>
    <mergeCell ref="AX26:BA26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N26:AO26"/>
    <mergeCell ref="AP26:AQ26"/>
    <mergeCell ref="AR26:AS26"/>
    <mergeCell ref="AT26:AU26"/>
    <mergeCell ref="A26:A27"/>
    <mergeCell ref="V26:W26"/>
    <mergeCell ref="X26:Y26"/>
    <mergeCell ref="Z26:AA26"/>
    <mergeCell ref="B26:U27"/>
    <mergeCell ref="AJ26:AK26"/>
    <mergeCell ref="AL26:AM26"/>
    <mergeCell ref="AB25:AC25"/>
    <mergeCell ref="AD25:AE25"/>
    <mergeCell ref="AF25:AG25"/>
    <mergeCell ref="AH25:AI25"/>
    <mergeCell ref="AB26:AC26"/>
    <mergeCell ref="AD26:AE26"/>
    <mergeCell ref="AF26:AG26"/>
    <mergeCell ref="AH26:AI26"/>
    <mergeCell ref="AX24:BA24"/>
    <mergeCell ref="AJ24:AK24"/>
    <mergeCell ref="AL24:AM24"/>
    <mergeCell ref="AN24:AO24"/>
    <mergeCell ref="AP24:AQ24"/>
    <mergeCell ref="AR24:AS24"/>
    <mergeCell ref="AX23:BA23"/>
    <mergeCell ref="A24:A25"/>
    <mergeCell ref="V24:W24"/>
    <mergeCell ref="X24:Y24"/>
    <mergeCell ref="V25:W25"/>
    <mergeCell ref="X25:Y25"/>
    <mergeCell ref="Z24:AA24"/>
    <mergeCell ref="AB24:AC24"/>
    <mergeCell ref="AD24:AE24"/>
    <mergeCell ref="AF24:AG24"/>
    <mergeCell ref="AP23:AQ23"/>
    <mergeCell ref="AR23:AS23"/>
    <mergeCell ref="AT23:AU23"/>
    <mergeCell ref="AV23:AW23"/>
    <mergeCell ref="AH23:AI23"/>
    <mergeCell ref="AJ23:AK23"/>
    <mergeCell ref="AL23:AM23"/>
    <mergeCell ref="AN23:AO23"/>
    <mergeCell ref="V22:AG22"/>
    <mergeCell ref="A23:U23"/>
    <mergeCell ref="V23:W23"/>
    <mergeCell ref="X23:Y23"/>
    <mergeCell ref="Z23:AA23"/>
    <mergeCell ref="AB23:AC23"/>
    <mergeCell ref="AD23:AE23"/>
    <mergeCell ref="AF23:AG23"/>
    <mergeCell ref="BA17:BB18"/>
    <mergeCell ref="V18:W18"/>
    <mergeCell ref="Y18:Z18"/>
    <mergeCell ref="AA18:AB18"/>
    <mergeCell ref="AD18:AE18"/>
    <mergeCell ref="AF18:AG18"/>
    <mergeCell ref="AI18:AJ18"/>
    <mergeCell ref="AY18:AZ18"/>
    <mergeCell ref="AA17:AB17"/>
    <mergeCell ref="AD17:AE17"/>
    <mergeCell ref="AF17:AG17"/>
    <mergeCell ref="AI17:AJ17"/>
    <mergeCell ref="A17:A18"/>
    <mergeCell ref="B17:U18"/>
    <mergeCell ref="V17:W17"/>
    <mergeCell ref="Y17:Z17"/>
    <mergeCell ref="AY16:AZ16"/>
    <mergeCell ref="AP17:AQ17"/>
    <mergeCell ref="AT17:AU17"/>
    <mergeCell ref="AV17:AW18"/>
    <mergeCell ref="AT18:AU18"/>
    <mergeCell ref="AR18:AS18"/>
    <mergeCell ref="AR17:AS17"/>
    <mergeCell ref="AP18:AQ18"/>
    <mergeCell ref="AY17:AZ17"/>
    <mergeCell ref="AY15:AZ15"/>
    <mergeCell ref="BA15:BB16"/>
    <mergeCell ref="V16:W16"/>
    <mergeCell ref="Y16:Z16"/>
    <mergeCell ref="AA16:AB16"/>
    <mergeCell ref="AD16:AE16"/>
    <mergeCell ref="AF16:AJ16"/>
    <mergeCell ref="AK16:AL16"/>
    <mergeCell ref="AN16:AO16"/>
    <mergeCell ref="AP16:AQ16"/>
    <mergeCell ref="AY14:AZ14"/>
    <mergeCell ref="AR14:AS14"/>
    <mergeCell ref="A15:A16"/>
    <mergeCell ref="B15:U16"/>
    <mergeCell ref="V15:W15"/>
    <mergeCell ref="Y15:Z15"/>
    <mergeCell ref="AA15:AB15"/>
    <mergeCell ref="AD15:AE15"/>
    <mergeCell ref="AF15:AJ15"/>
    <mergeCell ref="AK15:AL15"/>
    <mergeCell ref="AY13:AZ13"/>
    <mergeCell ref="BA13:BB14"/>
    <mergeCell ref="V14:W14"/>
    <mergeCell ref="Y14:Z14"/>
    <mergeCell ref="AA14:AE14"/>
    <mergeCell ref="AF14:AG14"/>
    <mergeCell ref="AI14:AJ14"/>
    <mergeCell ref="AK14:AL14"/>
    <mergeCell ref="AN14:AO14"/>
    <mergeCell ref="AP14:AQ14"/>
    <mergeCell ref="AI13:AJ13"/>
    <mergeCell ref="AK13:AL13"/>
    <mergeCell ref="AN13:AO13"/>
    <mergeCell ref="AP13:AQ13"/>
    <mergeCell ref="A13:A14"/>
    <mergeCell ref="V13:W13"/>
    <mergeCell ref="Y13:Z13"/>
    <mergeCell ref="AA13:AE13"/>
    <mergeCell ref="BA11:BB12"/>
    <mergeCell ref="AY12:AZ12"/>
    <mergeCell ref="V12:Z12"/>
    <mergeCell ref="AA12:AB12"/>
    <mergeCell ref="AD12:AE12"/>
    <mergeCell ref="AF12:AG12"/>
    <mergeCell ref="AI12:AJ12"/>
    <mergeCell ref="AR12:AS12"/>
    <mergeCell ref="AR11:AS11"/>
    <mergeCell ref="AY10:AZ10"/>
    <mergeCell ref="BA10:BB10"/>
    <mergeCell ref="A11:A12"/>
    <mergeCell ref="V11:Z11"/>
    <mergeCell ref="AA11:AB11"/>
    <mergeCell ref="AD11:AE11"/>
    <mergeCell ref="AF11:AG11"/>
    <mergeCell ref="AI11:AJ11"/>
    <mergeCell ref="AK11:AL11"/>
    <mergeCell ref="AY11:AZ11"/>
    <mergeCell ref="AK10:AO10"/>
    <mergeCell ref="AP10:AQ10"/>
    <mergeCell ref="AR10:AS10"/>
    <mergeCell ref="B13:U14"/>
    <mergeCell ref="AN11:AO11"/>
    <mergeCell ref="AP11:AQ11"/>
    <mergeCell ref="AK12:AL12"/>
    <mergeCell ref="AN12:AO12"/>
    <mergeCell ref="AP12:AQ12"/>
    <mergeCell ref="AF13:AG13"/>
    <mergeCell ref="A10:U10"/>
    <mergeCell ref="V10:Z10"/>
    <mergeCell ref="AA10:AE10"/>
    <mergeCell ref="AF10:AJ10"/>
    <mergeCell ref="AT13:AU13"/>
    <mergeCell ref="AV13:AW14"/>
    <mergeCell ref="AT14:AU14"/>
    <mergeCell ref="AT15:AU15"/>
    <mergeCell ref="AV15:AW16"/>
    <mergeCell ref="AT16:AU16"/>
    <mergeCell ref="AT10:AU10"/>
    <mergeCell ref="AV10:AW10"/>
    <mergeCell ref="AT11:AU11"/>
    <mergeCell ref="AV11:AW12"/>
    <mergeCell ref="AT12:AU12"/>
    <mergeCell ref="AK17:AO17"/>
    <mergeCell ref="AK19:AO19"/>
    <mergeCell ref="AR13:AS13"/>
    <mergeCell ref="AN15:AO15"/>
    <mergeCell ref="AP15:AQ15"/>
    <mergeCell ref="AR16:AS16"/>
    <mergeCell ref="AR15:AS15"/>
    <mergeCell ref="AK18:AO18"/>
    <mergeCell ref="AP19:AQ19"/>
    <mergeCell ref="AR19:AS19"/>
    <mergeCell ref="BB40:BF40"/>
    <mergeCell ref="A41:C41"/>
    <mergeCell ref="BB41:BC41"/>
    <mergeCell ref="D41:H41"/>
    <mergeCell ref="I41:W41"/>
    <mergeCell ref="Y41:AC41"/>
    <mergeCell ref="AD41:AQ41"/>
    <mergeCell ref="B11:U12"/>
    <mergeCell ref="B24:U25"/>
    <mergeCell ref="BE41:BF41"/>
    <mergeCell ref="A1:BF1"/>
    <mergeCell ref="A2:BF2"/>
    <mergeCell ref="A3:BF3"/>
    <mergeCell ref="A4:BF4"/>
    <mergeCell ref="A5:BF5"/>
    <mergeCell ref="AR40:AV40"/>
    <mergeCell ref="AW40:BA40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8" r:id="rId21"/>
  <drawing r:id="rId20"/>
  <legacyDrawing r:id="rId19"/>
  <oleObjects>
    <oleObject progId="PBrush" shapeId="193044" r:id="rId1"/>
    <oleObject progId="PBrush" shapeId="193046" r:id="rId2"/>
    <oleObject progId="PBrush" shapeId="59273" r:id="rId3"/>
    <oleObject progId="PBrush" shapeId="59278" r:id="rId4"/>
    <oleObject progId="PBrush" shapeId="59279" r:id="rId5"/>
    <oleObject progId="PBrush" shapeId="59280" r:id="rId6"/>
    <oleObject progId="PBrush" shapeId="460527" r:id="rId7"/>
    <oleObject progId="PBrush" shapeId="460528" r:id="rId8"/>
    <oleObject progId="PBrush" shapeId="460529" r:id="rId9"/>
    <oleObject progId="PBrush" shapeId="460530" r:id="rId10"/>
    <oleObject progId="PBrush" shapeId="460531" r:id="rId11"/>
    <oleObject progId="PBrush" shapeId="460532" r:id="rId12"/>
    <oleObject progId="PBrush" shapeId="460533" r:id="rId13"/>
    <oleObject progId="PBrush" shapeId="460534" r:id="rId14"/>
    <oleObject progId="PBrush" shapeId="460535" r:id="rId15"/>
    <oleObject progId="PBrush" shapeId="460536" r:id="rId16"/>
    <oleObject progId="PBrush" shapeId="460538" r:id="rId17"/>
    <oleObject progId="PBrush" shapeId="26744801" r:id="rId1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L68"/>
  <sheetViews>
    <sheetView showGridLines="0" tabSelected="1" workbookViewId="0" topLeftCell="A49">
      <selection activeCell="A67" sqref="A67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99" t="s">
        <v>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</row>
    <row r="2" spans="1:64" ht="12.75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</row>
    <row r="3" spans="1:64" ht="12.75">
      <c r="A3" s="301" t="s">
        <v>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</row>
    <row r="4" spans="1:64" ht="12.75">
      <c r="A4" s="301" t="s">
        <v>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</row>
    <row r="5" spans="1:64" ht="12.75">
      <c r="A5" s="302" t="s">
        <v>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</row>
    <row r="7" spans="1:64" ht="25.5">
      <c r="A7" s="236" t="s">
        <v>32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</row>
    <row r="8" spans="1:54" ht="19.5" thickBot="1">
      <c r="A8" s="7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35"/>
      <c r="AN8" s="35"/>
      <c r="AO8" s="35"/>
      <c r="AP8" s="1"/>
      <c r="AQ8" s="1"/>
      <c r="AR8" s="35" t="s">
        <v>14</v>
      </c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9" s="1" customFormat="1" ht="14.25" thickBot="1" thickTop="1">
      <c r="A9" s="160" t="s">
        <v>45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58"/>
      <c r="S9" s="23">
        <v>1</v>
      </c>
      <c r="T9" s="24"/>
      <c r="U9" s="24"/>
      <c r="V9" s="24"/>
      <c r="W9" s="24"/>
      <c r="X9" s="25">
        <v>2</v>
      </c>
      <c r="Y9" s="24"/>
      <c r="Z9" s="24"/>
      <c r="AA9" s="24"/>
      <c r="AB9" s="24"/>
      <c r="AC9" s="25">
        <v>3</v>
      </c>
      <c r="AD9" s="24"/>
      <c r="AE9" s="24"/>
      <c r="AF9" s="24"/>
      <c r="AG9" s="24"/>
      <c r="AH9" s="25">
        <v>4</v>
      </c>
      <c r="AI9" s="24"/>
      <c r="AJ9" s="24"/>
      <c r="AK9" s="24"/>
      <c r="AL9" s="24"/>
      <c r="AM9" s="25">
        <v>5</v>
      </c>
      <c r="AN9" s="24"/>
      <c r="AO9" s="24"/>
      <c r="AP9" s="24"/>
      <c r="AQ9" s="26"/>
      <c r="AR9" s="24">
        <v>6</v>
      </c>
      <c r="AS9" s="24"/>
      <c r="AT9" s="24"/>
      <c r="AU9" s="24"/>
      <c r="AV9" s="26"/>
      <c r="AW9" s="25">
        <v>7</v>
      </c>
      <c r="AX9" s="24"/>
      <c r="AY9" s="24"/>
      <c r="AZ9" s="24"/>
      <c r="BA9" s="27"/>
      <c r="BB9" s="297" t="s">
        <v>1</v>
      </c>
      <c r="BC9" s="298"/>
      <c r="BD9" s="297" t="s">
        <v>2</v>
      </c>
      <c r="BE9" s="298"/>
      <c r="BF9" s="443" t="s">
        <v>8</v>
      </c>
      <c r="BG9" s="444"/>
    </row>
    <row r="10" spans="1:59" s="1" customFormat="1" ht="13.5" thickTop="1">
      <c r="A10" s="4">
        <v>1</v>
      </c>
      <c r="B10" s="419" t="s">
        <v>82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1"/>
      <c r="S10" s="19"/>
      <c r="T10" s="14"/>
      <c r="U10" s="14"/>
      <c r="V10" s="14"/>
      <c r="W10" s="14"/>
      <c r="X10" s="440">
        <v>0</v>
      </c>
      <c r="Y10" s="441"/>
      <c r="Z10" s="135" t="s">
        <v>3</v>
      </c>
      <c r="AA10" s="441">
        <v>1</v>
      </c>
      <c r="AB10" s="442"/>
      <c r="AC10" s="440">
        <v>0</v>
      </c>
      <c r="AD10" s="441"/>
      <c r="AE10" s="135" t="s">
        <v>3</v>
      </c>
      <c r="AF10" s="441">
        <v>1</v>
      </c>
      <c r="AG10" s="442"/>
      <c r="AH10" s="440">
        <v>0</v>
      </c>
      <c r="AI10" s="441"/>
      <c r="AJ10" s="135" t="s">
        <v>3</v>
      </c>
      <c r="AK10" s="441">
        <v>1</v>
      </c>
      <c r="AL10" s="442"/>
      <c r="AM10" s="440">
        <v>0</v>
      </c>
      <c r="AN10" s="441"/>
      <c r="AO10" s="135" t="s">
        <v>3</v>
      </c>
      <c r="AP10" s="441">
        <v>1</v>
      </c>
      <c r="AQ10" s="442"/>
      <c r="AR10" s="440">
        <v>0</v>
      </c>
      <c r="AS10" s="441"/>
      <c r="AT10" s="146" t="s">
        <v>3</v>
      </c>
      <c r="AU10" s="441">
        <v>1</v>
      </c>
      <c r="AV10" s="442"/>
      <c r="AW10" s="440">
        <v>0</v>
      </c>
      <c r="AX10" s="441"/>
      <c r="AY10" s="135" t="s">
        <v>3</v>
      </c>
      <c r="AZ10" s="441">
        <v>1</v>
      </c>
      <c r="BA10" s="568"/>
      <c r="BB10" s="291">
        <f aca="true" t="shared" si="0" ref="BB10:BB16">SUM(N10+S10+X10+AC10+AH10+AM10+AR10+AW10)</f>
        <v>0</v>
      </c>
      <c r="BC10" s="292"/>
      <c r="BD10" s="291">
        <f aca="true" t="shared" si="1" ref="BD10:BD16">SUM(Q10+V10+AA10+AF10+AK10+AP10+AU10+AZ10)</f>
        <v>6</v>
      </c>
      <c r="BE10" s="292"/>
      <c r="BF10" s="328" t="s">
        <v>77</v>
      </c>
      <c r="BG10" s="329"/>
    </row>
    <row r="11" spans="1:59" s="1" customFormat="1" ht="12.75">
      <c r="A11" s="5">
        <v>2</v>
      </c>
      <c r="B11" s="314" t="s">
        <v>83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6"/>
      <c r="S11" s="428">
        <v>1</v>
      </c>
      <c r="T11" s="426"/>
      <c r="U11" s="136" t="s">
        <v>3</v>
      </c>
      <c r="V11" s="426">
        <v>0</v>
      </c>
      <c r="W11" s="427"/>
      <c r="X11" s="15"/>
      <c r="Y11" s="16"/>
      <c r="Z11" s="16"/>
      <c r="AA11" s="16"/>
      <c r="AB11" s="16"/>
      <c r="AC11" s="341">
        <v>2</v>
      </c>
      <c r="AD11" s="342"/>
      <c r="AE11" s="126" t="s">
        <v>3</v>
      </c>
      <c r="AF11" s="342">
        <v>5</v>
      </c>
      <c r="AG11" s="348"/>
      <c r="AH11" s="338">
        <v>7</v>
      </c>
      <c r="AI11" s="339"/>
      <c r="AJ11" s="125" t="s">
        <v>3</v>
      </c>
      <c r="AK11" s="339">
        <v>6</v>
      </c>
      <c r="AL11" s="340"/>
      <c r="AM11" s="569">
        <v>4</v>
      </c>
      <c r="AN11" s="570"/>
      <c r="AO11" s="12" t="s">
        <v>3</v>
      </c>
      <c r="AP11" s="570">
        <v>4</v>
      </c>
      <c r="AQ11" s="571"/>
      <c r="AR11" s="338">
        <v>9</v>
      </c>
      <c r="AS11" s="339"/>
      <c r="AT11" s="125" t="s">
        <v>3</v>
      </c>
      <c r="AU11" s="339">
        <v>3</v>
      </c>
      <c r="AV11" s="340"/>
      <c r="AW11" s="338">
        <v>7</v>
      </c>
      <c r="AX11" s="339"/>
      <c r="AY11" s="125" t="s">
        <v>3</v>
      </c>
      <c r="AZ11" s="339">
        <v>6</v>
      </c>
      <c r="BA11" s="457"/>
      <c r="BB11" s="346">
        <f t="shared" si="0"/>
        <v>30</v>
      </c>
      <c r="BC11" s="347"/>
      <c r="BD11" s="346">
        <f t="shared" si="1"/>
        <v>24</v>
      </c>
      <c r="BE11" s="347"/>
      <c r="BF11" s="328">
        <v>13</v>
      </c>
      <c r="BG11" s="329"/>
    </row>
    <row r="12" spans="1:59" s="1" customFormat="1" ht="12.75">
      <c r="A12" s="5">
        <v>3</v>
      </c>
      <c r="B12" s="314" t="s">
        <v>84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6"/>
      <c r="S12" s="428">
        <v>1</v>
      </c>
      <c r="T12" s="426"/>
      <c r="U12" s="136" t="s">
        <v>3</v>
      </c>
      <c r="V12" s="426">
        <v>0</v>
      </c>
      <c r="W12" s="427"/>
      <c r="X12" s="338">
        <v>5</v>
      </c>
      <c r="Y12" s="339"/>
      <c r="Z12" s="125" t="s">
        <v>3</v>
      </c>
      <c r="AA12" s="339">
        <v>2</v>
      </c>
      <c r="AB12" s="340"/>
      <c r="AC12" s="15"/>
      <c r="AD12" s="16"/>
      <c r="AE12" s="16"/>
      <c r="AF12" s="16"/>
      <c r="AG12" s="16"/>
      <c r="AH12" s="569">
        <v>4</v>
      </c>
      <c r="AI12" s="570"/>
      <c r="AJ12" s="12" t="s">
        <v>3</v>
      </c>
      <c r="AK12" s="570">
        <v>4</v>
      </c>
      <c r="AL12" s="571"/>
      <c r="AM12" s="338">
        <v>5</v>
      </c>
      <c r="AN12" s="339"/>
      <c r="AO12" s="125" t="s">
        <v>3</v>
      </c>
      <c r="AP12" s="339">
        <v>1</v>
      </c>
      <c r="AQ12" s="340"/>
      <c r="AR12" s="338">
        <v>9</v>
      </c>
      <c r="AS12" s="339"/>
      <c r="AT12" s="125" t="s">
        <v>3</v>
      </c>
      <c r="AU12" s="339">
        <v>2</v>
      </c>
      <c r="AV12" s="340"/>
      <c r="AW12" s="338">
        <v>9</v>
      </c>
      <c r="AX12" s="339"/>
      <c r="AY12" s="125" t="s">
        <v>3</v>
      </c>
      <c r="AZ12" s="339">
        <v>2</v>
      </c>
      <c r="BA12" s="457"/>
      <c r="BB12" s="346">
        <f t="shared" si="0"/>
        <v>33</v>
      </c>
      <c r="BC12" s="347"/>
      <c r="BD12" s="346">
        <f t="shared" si="1"/>
        <v>11</v>
      </c>
      <c r="BE12" s="347"/>
      <c r="BF12" s="328">
        <v>16</v>
      </c>
      <c r="BG12" s="329"/>
    </row>
    <row r="13" spans="1:59" s="1" customFormat="1" ht="12.75">
      <c r="A13" s="5">
        <v>4</v>
      </c>
      <c r="B13" s="314" t="s">
        <v>85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6"/>
      <c r="S13" s="428">
        <v>1</v>
      </c>
      <c r="T13" s="426"/>
      <c r="U13" s="136" t="s">
        <v>3</v>
      </c>
      <c r="V13" s="426">
        <v>0</v>
      </c>
      <c r="W13" s="427"/>
      <c r="X13" s="341">
        <v>6</v>
      </c>
      <c r="Y13" s="342"/>
      <c r="Z13" s="126" t="s">
        <v>3</v>
      </c>
      <c r="AA13" s="342">
        <v>7</v>
      </c>
      <c r="AB13" s="348"/>
      <c r="AC13" s="569">
        <v>4</v>
      </c>
      <c r="AD13" s="570"/>
      <c r="AE13" s="12" t="s">
        <v>3</v>
      </c>
      <c r="AF13" s="570">
        <v>4</v>
      </c>
      <c r="AG13" s="571"/>
      <c r="AH13" s="15"/>
      <c r="AI13" s="16"/>
      <c r="AJ13" s="16"/>
      <c r="AK13" s="16"/>
      <c r="AL13" s="16"/>
      <c r="AM13" s="341">
        <v>1</v>
      </c>
      <c r="AN13" s="342"/>
      <c r="AO13" s="126" t="s">
        <v>3</v>
      </c>
      <c r="AP13" s="342">
        <v>2</v>
      </c>
      <c r="AQ13" s="348"/>
      <c r="AR13" s="338">
        <v>8</v>
      </c>
      <c r="AS13" s="339"/>
      <c r="AT13" s="125" t="s">
        <v>3</v>
      </c>
      <c r="AU13" s="339">
        <v>5</v>
      </c>
      <c r="AV13" s="340"/>
      <c r="AW13" s="569">
        <v>5</v>
      </c>
      <c r="AX13" s="570"/>
      <c r="AY13" s="12" t="s">
        <v>3</v>
      </c>
      <c r="AZ13" s="570">
        <v>5</v>
      </c>
      <c r="BA13" s="572"/>
      <c r="BB13" s="346">
        <f t="shared" si="0"/>
        <v>25</v>
      </c>
      <c r="BC13" s="347"/>
      <c r="BD13" s="346">
        <f t="shared" si="1"/>
        <v>23</v>
      </c>
      <c r="BE13" s="347"/>
      <c r="BF13" s="328">
        <v>8</v>
      </c>
      <c r="BG13" s="329"/>
    </row>
    <row r="14" spans="1:59" s="1" customFormat="1" ht="12.75">
      <c r="A14" s="6">
        <v>5</v>
      </c>
      <c r="B14" s="314" t="s">
        <v>86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428">
        <v>1</v>
      </c>
      <c r="T14" s="426"/>
      <c r="U14" s="136" t="s">
        <v>3</v>
      </c>
      <c r="V14" s="426">
        <v>0</v>
      </c>
      <c r="W14" s="427"/>
      <c r="X14" s="569">
        <v>4</v>
      </c>
      <c r="Y14" s="570"/>
      <c r="Z14" s="12" t="s">
        <v>3</v>
      </c>
      <c r="AA14" s="570">
        <v>4</v>
      </c>
      <c r="AB14" s="571"/>
      <c r="AC14" s="341">
        <v>1</v>
      </c>
      <c r="AD14" s="342"/>
      <c r="AE14" s="126" t="s">
        <v>3</v>
      </c>
      <c r="AF14" s="342">
        <v>5</v>
      </c>
      <c r="AG14" s="348"/>
      <c r="AH14" s="338">
        <v>2</v>
      </c>
      <c r="AI14" s="339"/>
      <c r="AJ14" s="125" t="s">
        <v>3</v>
      </c>
      <c r="AK14" s="339">
        <v>1</v>
      </c>
      <c r="AL14" s="340"/>
      <c r="AM14" s="20"/>
      <c r="AN14" s="14"/>
      <c r="AO14" s="14"/>
      <c r="AP14" s="14"/>
      <c r="AQ14" s="21"/>
      <c r="AR14" s="338">
        <v>14</v>
      </c>
      <c r="AS14" s="339"/>
      <c r="AT14" s="125" t="s">
        <v>3</v>
      </c>
      <c r="AU14" s="339">
        <v>2</v>
      </c>
      <c r="AV14" s="340"/>
      <c r="AW14" s="338">
        <v>7</v>
      </c>
      <c r="AX14" s="339"/>
      <c r="AY14" s="125" t="s">
        <v>3</v>
      </c>
      <c r="AZ14" s="339">
        <v>5</v>
      </c>
      <c r="BA14" s="457"/>
      <c r="BB14" s="346">
        <f t="shared" si="0"/>
        <v>29</v>
      </c>
      <c r="BC14" s="347"/>
      <c r="BD14" s="346">
        <f t="shared" si="1"/>
        <v>17</v>
      </c>
      <c r="BE14" s="347"/>
      <c r="BF14" s="328">
        <v>13</v>
      </c>
      <c r="BG14" s="329"/>
    </row>
    <row r="15" spans="1:59" s="1" customFormat="1" ht="12.75">
      <c r="A15" s="5">
        <v>6</v>
      </c>
      <c r="B15" s="320" t="s">
        <v>87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2"/>
      <c r="S15" s="428">
        <v>1</v>
      </c>
      <c r="T15" s="426"/>
      <c r="U15" s="136" t="s">
        <v>3</v>
      </c>
      <c r="V15" s="426">
        <v>0</v>
      </c>
      <c r="W15" s="427"/>
      <c r="X15" s="341">
        <v>3</v>
      </c>
      <c r="Y15" s="342"/>
      <c r="Z15" s="126" t="s">
        <v>3</v>
      </c>
      <c r="AA15" s="342">
        <v>9</v>
      </c>
      <c r="AB15" s="348"/>
      <c r="AC15" s="341">
        <v>2</v>
      </c>
      <c r="AD15" s="342"/>
      <c r="AE15" s="126" t="s">
        <v>3</v>
      </c>
      <c r="AF15" s="342">
        <v>9</v>
      </c>
      <c r="AG15" s="348"/>
      <c r="AH15" s="341">
        <v>5</v>
      </c>
      <c r="AI15" s="342"/>
      <c r="AJ15" s="126" t="s">
        <v>3</v>
      </c>
      <c r="AK15" s="342">
        <v>8</v>
      </c>
      <c r="AL15" s="348"/>
      <c r="AM15" s="396">
        <v>2</v>
      </c>
      <c r="AN15" s="397"/>
      <c r="AO15" s="127" t="s">
        <v>3</v>
      </c>
      <c r="AP15" s="397">
        <v>14</v>
      </c>
      <c r="AQ15" s="409"/>
      <c r="AR15" s="15"/>
      <c r="AS15" s="16"/>
      <c r="AT15" s="16"/>
      <c r="AU15" s="16"/>
      <c r="AV15" s="16"/>
      <c r="AW15" s="569">
        <v>3</v>
      </c>
      <c r="AX15" s="570"/>
      <c r="AY15" s="12" t="s">
        <v>3</v>
      </c>
      <c r="AZ15" s="570">
        <v>3</v>
      </c>
      <c r="BA15" s="572"/>
      <c r="BB15" s="346">
        <f t="shared" si="0"/>
        <v>16</v>
      </c>
      <c r="BC15" s="347"/>
      <c r="BD15" s="346">
        <f t="shared" si="1"/>
        <v>43</v>
      </c>
      <c r="BE15" s="347"/>
      <c r="BF15" s="328">
        <v>4</v>
      </c>
      <c r="BG15" s="329"/>
    </row>
    <row r="16" spans="1:59" s="1" customFormat="1" ht="13.5" thickBot="1">
      <c r="A16" s="28">
        <v>7</v>
      </c>
      <c r="B16" s="411" t="s">
        <v>88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3"/>
      <c r="S16" s="573">
        <v>1</v>
      </c>
      <c r="T16" s="574"/>
      <c r="U16" s="139" t="s">
        <v>3</v>
      </c>
      <c r="V16" s="574">
        <v>0</v>
      </c>
      <c r="W16" s="575"/>
      <c r="X16" s="445">
        <v>6</v>
      </c>
      <c r="Y16" s="436"/>
      <c r="Z16" s="132" t="s">
        <v>3</v>
      </c>
      <c r="AA16" s="436">
        <v>7</v>
      </c>
      <c r="AB16" s="437"/>
      <c r="AC16" s="445">
        <v>2</v>
      </c>
      <c r="AD16" s="436"/>
      <c r="AE16" s="132" t="s">
        <v>3</v>
      </c>
      <c r="AF16" s="436">
        <v>9</v>
      </c>
      <c r="AG16" s="437"/>
      <c r="AH16" s="576">
        <v>5</v>
      </c>
      <c r="AI16" s="407"/>
      <c r="AJ16" s="105" t="s">
        <v>3</v>
      </c>
      <c r="AK16" s="407">
        <v>5</v>
      </c>
      <c r="AL16" s="408"/>
      <c r="AM16" s="577">
        <v>5</v>
      </c>
      <c r="AN16" s="578"/>
      <c r="AO16" s="147" t="s">
        <v>3</v>
      </c>
      <c r="AP16" s="578">
        <v>7</v>
      </c>
      <c r="AQ16" s="579"/>
      <c r="AR16" s="576">
        <v>3</v>
      </c>
      <c r="AS16" s="407"/>
      <c r="AT16" s="105" t="s">
        <v>3</v>
      </c>
      <c r="AU16" s="407">
        <v>3</v>
      </c>
      <c r="AV16" s="408"/>
      <c r="AW16" s="22"/>
      <c r="AX16" s="17"/>
      <c r="AY16" s="17"/>
      <c r="AZ16" s="17"/>
      <c r="BA16" s="18"/>
      <c r="BB16" s="276">
        <f t="shared" si="0"/>
        <v>22</v>
      </c>
      <c r="BC16" s="277"/>
      <c r="BD16" s="276">
        <f t="shared" si="1"/>
        <v>31</v>
      </c>
      <c r="BE16" s="277"/>
      <c r="BF16" s="336">
        <v>5</v>
      </c>
      <c r="BG16" s="337"/>
    </row>
    <row r="17" spans="1:59" s="1" customFormat="1" ht="14.25" thickBot="1" thickTop="1">
      <c r="A17" s="3"/>
      <c r="N17" s="2"/>
      <c r="S17" s="2"/>
      <c r="X17" s="2"/>
      <c r="AC17" s="2"/>
      <c r="AH17" s="2"/>
      <c r="AM17" s="2"/>
      <c r="AN17" s="2"/>
      <c r="AR17" s="2"/>
      <c r="AW17" s="456" t="s">
        <v>4</v>
      </c>
      <c r="AX17" s="456"/>
      <c r="AY17" s="456"/>
      <c r="AZ17" s="456"/>
      <c r="BA17" s="456"/>
      <c r="BB17" s="267">
        <f>SUM(BB10:BB16)</f>
        <v>155</v>
      </c>
      <c r="BC17" s="455"/>
      <c r="BD17" s="267">
        <f>SUM(BD10:BD16)</f>
        <v>155</v>
      </c>
      <c r="BE17" s="455"/>
      <c r="BF17" s="80"/>
      <c r="BG17" s="48"/>
    </row>
    <row r="18" spans="1:58" s="1" customFormat="1" ht="16.5" customHeight="1" thickBot="1" thickTop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7" t="s">
        <v>12</v>
      </c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</row>
    <row r="19" spans="1:59" s="1" customFormat="1" ht="14.25" thickBot="1" thickTop="1">
      <c r="A19" s="160" t="s">
        <v>45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58"/>
      <c r="S19" s="262">
        <v>1</v>
      </c>
      <c r="T19" s="260"/>
      <c r="U19" s="259">
        <v>2</v>
      </c>
      <c r="V19" s="260"/>
      <c r="W19" s="259">
        <v>3</v>
      </c>
      <c r="X19" s="260"/>
      <c r="Y19" s="259">
        <v>4</v>
      </c>
      <c r="Z19" s="260"/>
      <c r="AA19" s="259">
        <v>5</v>
      </c>
      <c r="AB19" s="260"/>
      <c r="AC19" s="259">
        <v>6</v>
      </c>
      <c r="AD19" s="260"/>
      <c r="AE19" s="259">
        <v>7</v>
      </c>
      <c r="AF19" s="260"/>
      <c r="AG19" s="259">
        <v>8</v>
      </c>
      <c r="AH19" s="260"/>
      <c r="AI19" s="259">
        <v>9</v>
      </c>
      <c r="AJ19" s="260"/>
      <c r="AK19" s="259">
        <v>10</v>
      </c>
      <c r="AL19" s="260"/>
      <c r="AM19" s="259">
        <v>11</v>
      </c>
      <c r="AN19" s="260"/>
      <c r="AO19" s="259">
        <v>12</v>
      </c>
      <c r="AP19" s="260"/>
      <c r="AQ19" s="259">
        <v>13</v>
      </c>
      <c r="AR19" s="260"/>
      <c r="AS19" s="259">
        <v>14</v>
      </c>
      <c r="AT19" s="260"/>
      <c r="AU19" s="259">
        <v>15</v>
      </c>
      <c r="AV19" s="260"/>
      <c r="AW19" s="259">
        <v>16</v>
      </c>
      <c r="AX19" s="260"/>
      <c r="AY19" s="259">
        <v>17</v>
      </c>
      <c r="AZ19" s="260"/>
      <c r="BA19" s="259">
        <v>18</v>
      </c>
      <c r="BB19" s="260"/>
      <c r="BC19" s="395"/>
      <c r="BD19" s="296"/>
      <c r="BE19" s="241"/>
      <c r="BF19" s="241"/>
      <c r="BG19" s="13"/>
    </row>
    <row r="20" spans="1:59" s="1" customFormat="1" ht="13.5" thickTop="1">
      <c r="A20" s="4">
        <v>1</v>
      </c>
      <c r="B20" s="419" t="s">
        <v>82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1"/>
      <c r="S20" s="580" t="s">
        <v>78</v>
      </c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2"/>
      <c r="BC20" s="312"/>
      <c r="BD20" s="313"/>
      <c r="BE20" s="33"/>
      <c r="BF20" s="33"/>
      <c r="BG20" s="33"/>
    </row>
    <row r="21" spans="1:59" s="1" customFormat="1" ht="12.75">
      <c r="A21" s="5">
        <v>2</v>
      </c>
      <c r="B21" s="314" t="s">
        <v>83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6"/>
      <c r="S21" s="269" t="s">
        <v>68</v>
      </c>
      <c r="T21" s="270"/>
      <c r="U21" s="317" t="s">
        <v>68</v>
      </c>
      <c r="V21" s="270"/>
      <c r="W21" s="317" t="s">
        <v>68</v>
      </c>
      <c r="X21" s="270"/>
      <c r="Y21" s="317" t="s">
        <v>68</v>
      </c>
      <c r="Z21" s="270"/>
      <c r="AA21" s="317" t="s">
        <v>68</v>
      </c>
      <c r="AB21" s="270"/>
      <c r="AC21" s="317" t="s">
        <v>68</v>
      </c>
      <c r="AD21" s="270"/>
      <c r="AE21" s="317" t="s">
        <v>68</v>
      </c>
      <c r="AF21" s="270"/>
      <c r="AG21" s="317" t="s">
        <v>68</v>
      </c>
      <c r="AH21" s="270"/>
      <c r="AI21" s="317" t="s">
        <v>68</v>
      </c>
      <c r="AJ21" s="270"/>
      <c r="AK21" s="317" t="s">
        <v>68</v>
      </c>
      <c r="AL21" s="270"/>
      <c r="AM21" s="317" t="s">
        <v>68</v>
      </c>
      <c r="AN21" s="270"/>
      <c r="AO21" s="317" t="s">
        <v>68</v>
      </c>
      <c r="AP21" s="270"/>
      <c r="AQ21" s="317" t="s">
        <v>68</v>
      </c>
      <c r="AR21" s="270"/>
      <c r="AS21" s="318"/>
      <c r="AT21" s="319"/>
      <c r="AU21" s="318"/>
      <c r="AV21" s="319"/>
      <c r="AW21" s="318"/>
      <c r="AX21" s="319"/>
      <c r="AY21" s="318"/>
      <c r="AZ21" s="319"/>
      <c r="BA21" s="318"/>
      <c r="BB21" s="319"/>
      <c r="BC21" s="312"/>
      <c r="BD21" s="313"/>
      <c r="BE21" s="217"/>
      <c r="BF21" s="217"/>
      <c r="BG21" s="10"/>
    </row>
    <row r="22" spans="1:59" s="1" customFormat="1" ht="12.75">
      <c r="A22" s="5">
        <v>3</v>
      </c>
      <c r="B22" s="314" t="s">
        <v>84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6"/>
      <c r="S22" s="269" t="s">
        <v>68</v>
      </c>
      <c r="T22" s="270"/>
      <c r="U22" s="317" t="s">
        <v>68</v>
      </c>
      <c r="V22" s="270"/>
      <c r="W22" s="317" t="s">
        <v>68</v>
      </c>
      <c r="X22" s="270"/>
      <c r="Y22" s="317" t="s">
        <v>68</v>
      </c>
      <c r="Z22" s="270"/>
      <c r="AA22" s="317" t="s">
        <v>68</v>
      </c>
      <c r="AB22" s="270"/>
      <c r="AC22" s="317" t="s">
        <v>68</v>
      </c>
      <c r="AD22" s="270"/>
      <c r="AE22" s="317" t="s">
        <v>68</v>
      </c>
      <c r="AF22" s="270"/>
      <c r="AG22" s="317" t="s">
        <v>68</v>
      </c>
      <c r="AH22" s="270"/>
      <c r="AI22" s="317" t="s">
        <v>68</v>
      </c>
      <c r="AJ22" s="270"/>
      <c r="AK22" s="317" t="s">
        <v>68</v>
      </c>
      <c r="AL22" s="270"/>
      <c r="AM22" s="317" t="s">
        <v>68</v>
      </c>
      <c r="AN22" s="270"/>
      <c r="AO22" s="317" t="s">
        <v>68</v>
      </c>
      <c r="AP22" s="270"/>
      <c r="AQ22" s="317" t="s">
        <v>68</v>
      </c>
      <c r="AR22" s="270"/>
      <c r="AS22" s="317" t="s">
        <v>68</v>
      </c>
      <c r="AT22" s="270"/>
      <c r="AU22" s="317" t="s">
        <v>68</v>
      </c>
      <c r="AV22" s="270"/>
      <c r="AW22" s="317" t="s">
        <v>68</v>
      </c>
      <c r="AX22" s="270"/>
      <c r="AY22" s="318"/>
      <c r="AZ22" s="319"/>
      <c r="BA22" s="318"/>
      <c r="BB22" s="319"/>
      <c r="BC22" s="312"/>
      <c r="BD22" s="313"/>
      <c r="BE22" s="217"/>
      <c r="BF22" s="217"/>
      <c r="BG22" s="10"/>
    </row>
    <row r="23" spans="1:59" s="1" customFormat="1" ht="12.75">
      <c r="A23" s="5">
        <v>4</v>
      </c>
      <c r="B23" s="314" t="s">
        <v>85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6"/>
      <c r="S23" s="269" t="s">
        <v>68</v>
      </c>
      <c r="T23" s="270"/>
      <c r="U23" s="317" t="s">
        <v>68</v>
      </c>
      <c r="V23" s="270"/>
      <c r="W23" s="317" t="s">
        <v>68</v>
      </c>
      <c r="X23" s="270"/>
      <c r="Y23" s="317" t="s">
        <v>68</v>
      </c>
      <c r="Z23" s="270"/>
      <c r="AA23" s="317" t="s">
        <v>68</v>
      </c>
      <c r="AB23" s="270"/>
      <c r="AC23" s="317" t="s">
        <v>68</v>
      </c>
      <c r="AD23" s="270"/>
      <c r="AE23" s="317" t="s">
        <v>68</v>
      </c>
      <c r="AF23" s="270"/>
      <c r="AG23" s="317" t="s">
        <v>68</v>
      </c>
      <c r="AH23" s="270"/>
      <c r="AI23" s="318"/>
      <c r="AJ23" s="319"/>
      <c r="AK23" s="318"/>
      <c r="AL23" s="319"/>
      <c r="AM23" s="318"/>
      <c r="AN23" s="319"/>
      <c r="AO23" s="318"/>
      <c r="AP23" s="319"/>
      <c r="AQ23" s="318"/>
      <c r="AR23" s="319"/>
      <c r="AS23" s="318"/>
      <c r="AT23" s="319"/>
      <c r="AU23" s="318"/>
      <c r="AV23" s="319"/>
      <c r="AW23" s="318"/>
      <c r="AX23" s="319"/>
      <c r="AY23" s="318"/>
      <c r="AZ23" s="319"/>
      <c r="BA23" s="318"/>
      <c r="BB23" s="319"/>
      <c r="BC23" s="312"/>
      <c r="BD23" s="313"/>
      <c r="BE23" s="217"/>
      <c r="BF23" s="217"/>
      <c r="BG23" s="10"/>
    </row>
    <row r="24" spans="1:59" s="1" customFormat="1" ht="12.75">
      <c r="A24" s="6">
        <v>5</v>
      </c>
      <c r="B24" s="314" t="s">
        <v>86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6"/>
      <c r="S24" s="269" t="s">
        <v>68</v>
      </c>
      <c r="T24" s="270"/>
      <c r="U24" s="317" t="s">
        <v>68</v>
      </c>
      <c r="V24" s="270"/>
      <c r="W24" s="317" t="s">
        <v>68</v>
      </c>
      <c r="X24" s="270"/>
      <c r="Y24" s="317" t="s">
        <v>68</v>
      </c>
      <c r="Z24" s="270"/>
      <c r="AA24" s="317" t="s">
        <v>68</v>
      </c>
      <c r="AB24" s="270"/>
      <c r="AC24" s="317" t="s">
        <v>68</v>
      </c>
      <c r="AD24" s="270"/>
      <c r="AE24" s="317" t="s">
        <v>68</v>
      </c>
      <c r="AF24" s="270"/>
      <c r="AG24" s="317" t="s">
        <v>68</v>
      </c>
      <c r="AH24" s="270"/>
      <c r="AI24" s="317" t="s">
        <v>68</v>
      </c>
      <c r="AJ24" s="270"/>
      <c r="AK24" s="317" t="s">
        <v>68</v>
      </c>
      <c r="AL24" s="270"/>
      <c r="AM24" s="317" t="s">
        <v>68</v>
      </c>
      <c r="AN24" s="270"/>
      <c r="AO24" s="317" t="s">
        <v>68</v>
      </c>
      <c r="AP24" s="270"/>
      <c r="AQ24" s="317" t="s">
        <v>68</v>
      </c>
      <c r="AR24" s="270"/>
      <c r="AS24" s="318"/>
      <c r="AT24" s="319"/>
      <c r="AU24" s="318"/>
      <c r="AV24" s="319"/>
      <c r="AW24" s="318"/>
      <c r="AX24" s="319"/>
      <c r="AY24" s="318"/>
      <c r="AZ24" s="319"/>
      <c r="BA24" s="318"/>
      <c r="BB24" s="319"/>
      <c r="BC24" s="312"/>
      <c r="BD24" s="313"/>
      <c r="BE24" s="217"/>
      <c r="BF24" s="217"/>
      <c r="BG24" s="10"/>
    </row>
    <row r="25" spans="1:59" s="1" customFormat="1" ht="12.75">
      <c r="A25" s="5">
        <v>6</v>
      </c>
      <c r="B25" s="320" t="s">
        <v>87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2"/>
      <c r="S25" s="269" t="s">
        <v>68</v>
      </c>
      <c r="T25" s="270"/>
      <c r="U25" s="317" t="s">
        <v>68</v>
      </c>
      <c r="V25" s="270"/>
      <c r="W25" s="317" t="s">
        <v>68</v>
      </c>
      <c r="X25" s="270"/>
      <c r="Y25" s="317" t="s">
        <v>68</v>
      </c>
      <c r="Z25" s="270"/>
      <c r="AA25" s="318"/>
      <c r="AB25" s="319"/>
      <c r="AC25" s="318"/>
      <c r="AD25" s="319"/>
      <c r="AE25" s="318"/>
      <c r="AF25" s="319"/>
      <c r="AG25" s="318"/>
      <c r="AH25" s="319"/>
      <c r="AI25" s="318"/>
      <c r="AJ25" s="319"/>
      <c r="AK25" s="318"/>
      <c r="AL25" s="319"/>
      <c r="AM25" s="318"/>
      <c r="AN25" s="319"/>
      <c r="AO25" s="318"/>
      <c r="AP25" s="319"/>
      <c r="AQ25" s="318"/>
      <c r="AR25" s="319"/>
      <c r="AS25" s="318"/>
      <c r="AT25" s="319"/>
      <c r="AU25" s="318"/>
      <c r="AV25" s="319"/>
      <c r="AW25" s="318"/>
      <c r="AX25" s="319"/>
      <c r="AY25" s="318"/>
      <c r="AZ25" s="319"/>
      <c r="BA25" s="318"/>
      <c r="BB25" s="319"/>
      <c r="BC25" s="312"/>
      <c r="BD25" s="313"/>
      <c r="BE25" s="217"/>
      <c r="BF25" s="217"/>
      <c r="BG25" s="10"/>
    </row>
    <row r="26" spans="1:59" s="1" customFormat="1" ht="13.5" thickBot="1">
      <c r="A26" s="28">
        <v>7</v>
      </c>
      <c r="B26" s="411" t="s">
        <v>88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3"/>
      <c r="S26" s="269" t="s">
        <v>68</v>
      </c>
      <c r="T26" s="270"/>
      <c r="U26" s="317" t="s">
        <v>68</v>
      </c>
      <c r="V26" s="270"/>
      <c r="W26" s="317" t="s">
        <v>68</v>
      </c>
      <c r="X26" s="270"/>
      <c r="Y26" s="317" t="s">
        <v>68</v>
      </c>
      <c r="Z26" s="270"/>
      <c r="AA26" s="317" t="s">
        <v>68</v>
      </c>
      <c r="AB26" s="270"/>
      <c r="AC26" s="318"/>
      <c r="AD26" s="319"/>
      <c r="AE26" s="318"/>
      <c r="AF26" s="319"/>
      <c r="AG26" s="318"/>
      <c r="AH26" s="319"/>
      <c r="AI26" s="318"/>
      <c r="AJ26" s="319"/>
      <c r="AK26" s="318"/>
      <c r="AL26" s="319"/>
      <c r="AM26" s="318"/>
      <c r="AN26" s="319"/>
      <c r="AO26" s="318"/>
      <c r="AP26" s="319"/>
      <c r="AQ26" s="318"/>
      <c r="AR26" s="319"/>
      <c r="AS26" s="318"/>
      <c r="AT26" s="319"/>
      <c r="AU26" s="318"/>
      <c r="AV26" s="319"/>
      <c r="AW26" s="318"/>
      <c r="AX26" s="319"/>
      <c r="AY26" s="318"/>
      <c r="AZ26" s="319"/>
      <c r="BA26" s="318"/>
      <c r="BB26" s="319"/>
      <c r="BC26" s="312"/>
      <c r="BD26" s="313"/>
      <c r="BE26" s="217"/>
      <c r="BF26" s="217"/>
      <c r="BG26" s="10"/>
    </row>
    <row r="27" spans="1:59" s="1" customFormat="1" ht="14.25" thickBot="1" thickTop="1">
      <c r="A27" s="3"/>
      <c r="S27" s="259">
        <v>18</v>
      </c>
      <c r="T27" s="260"/>
      <c r="U27" s="259">
        <v>17</v>
      </c>
      <c r="V27" s="260"/>
      <c r="W27" s="259">
        <v>16</v>
      </c>
      <c r="X27" s="260"/>
      <c r="Y27" s="259">
        <v>15</v>
      </c>
      <c r="Z27" s="260"/>
      <c r="AA27" s="259">
        <v>14</v>
      </c>
      <c r="AB27" s="260"/>
      <c r="AC27" s="259">
        <v>13</v>
      </c>
      <c r="AD27" s="260"/>
      <c r="AE27" s="259">
        <v>12</v>
      </c>
      <c r="AF27" s="260"/>
      <c r="AG27" s="259">
        <v>11</v>
      </c>
      <c r="AH27" s="260"/>
      <c r="AI27" s="259">
        <v>10</v>
      </c>
      <c r="AJ27" s="260"/>
      <c r="AK27" s="259">
        <v>9</v>
      </c>
      <c r="AL27" s="260"/>
      <c r="AM27" s="259">
        <v>8</v>
      </c>
      <c r="AN27" s="260"/>
      <c r="AO27" s="259">
        <v>7</v>
      </c>
      <c r="AP27" s="260"/>
      <c r="AQ27" s="259">
        <v>6</v>
      </c>
      <c r="AR27" s="260"/>
      <c r="AS27" s="259">
        <v>5</v>
      </c>
      <c r="AT27" s="260"/>
      <c r="AU27" s="259">
        <v>4</v>
      </c>
      <c r="AV27" s="260"/>
      <c r="AW27" s="259">
        <v>3</v>
      </c>
      <c r="AX27" s="260"/>
      <c r="AY27" s="259">
        <v>2</v>
      </c>
      <c r="AZ27" s="260"/>
      <c r="BA27" s="259">
        <v>1</v>
      </c>
      <c r="BB27" s="462"/>
      <c r="BC27" s="34"/>
      <c r="BD27" s="2"/>
      <c r="BE27" s="241"/>
      <c r="BF27" s="241"/>
      <c r="BG27" s="13"/>
    </row>
    <row r="28" spans="1:59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29" t="s">
        <v>13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46" ht="19.5" thickBot="1">
      <c r="A29" s="7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35"/>
      <c r="AQ29" s="35"/>
      <c r="AT29" s="35" t="s">
        <v>14</v>
      </c>
    </row>
    <row r="30" spans="1:64" s="1" customFormat="1" ht="14.25" thickBot="1" thickTop="1">
      <c r="A30" s="160" t="s">
        <v>46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58"/>
      <c r="S30" s="23">
        <v>1</v>
      </c>
      <c r="T30" s="24"/>
      <c r="U30" s="24"/>
      <c r="V30" s="24"/>
      <c r="W30" s="24"/>
      <c r="X30" s="25">
        <v>2</v>
      </c>
      <c r="Y30" s="24"/>
      <c r="Z30" s="24"/>
      <c r="AA30" s="24"/>
      <c r="AB30" s="24"/>
      <c r="AC30" s="25">
        <v>3</v>
      </c>
      <c r="AD30" s="24"/>
      <c r="AE30" s="24"/>
      <c r="AF30" s="24"/>
      <c r="AG30" s="24"/>
      <c r="AH30" s="25">
        <v>4</v>
      </c>
      <c r="AI30" s="24"/>
      <c r="AJ30" s="24"/>
      <c r="AK30" s="24"/>
      <c r="AL30" s="24"/>
      <c r="AM30" s="25">
        <v>5</v>
      </c>
      <c r="AN30" s="24"/>
      <c r="AO30" s="24"/>
      <c r="AP30" s="24"/>
      <c r="AQ30" s="24"/>
      <c r="AR30" s="25">
        <v>6</v>
      </c>
      <c r="AS30" s="24"/>
      <c r="AT30" s="24"/>
      <c r="AU30" s="24"/>
      <c r="AV30" s="26"/>
      <c r="AW30" s="24">
        <v>7</v>
      </c>
      <c r="AX30" s="24"/>
      <c r="AY30" s="24"/>
      <c r="AZ30" s="24"/>
      <c r="BA30" s="26"/>
      <c r="BB30" s="25">
        <v>8</v>
      </c>
      <c r="BC30" s="24"/>
      <c r="BD30" s="24"/>
      <c r="BE30" s="24"/>
      <c r="BF30" s="27"/>
      <c r="BG30" s="57" t="s">
        <v>1</v>
      </c>
      <c r="BH30" s="58"/>
      <c r="BI30" s="57" t="s">
        <v>2</v>
      </c>
      <c r="BJ30" s="59"/>
      <c r="BK30" s="297" t="s">
        <v>8</v>
      </c>
      <c r="BL30" s="298"/>
    </row>
    <row r="31" spans="1:64" s="1" customFormat="1" ht="13.5" thickTop="1">
      <c r="A31" s="4">
        <v>1</v>
      </c>
      <c r="B31" s="419" t="s">
        <v>89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1"/>
      <c r="S31" s="19"/>
      <c r="T31" s="14"/>
      <c r="U31" s="14"/>
      <c r="V31" s="14"/>
      <c r="W31" s="14"/>
      <c r="X31" s="429">
        <v>7</v>
      </c>
      <c r="Y31" s="430"/>
      <c r="Z31" s="121" t="s">
        <v>3</v>
      </c>
      <c r="AA31" s="430">
        <v>3</v>
      </c>
      <c r="AB31" s="431"/>
      <c r="AC31" s="429">
        <v>8</v>
      </c>
      <c r="AD31" s="430"/>
      <c r="AE31" s="121" t="s">
        <v>3</v>
      </c>
      <c r="AF31" s="430">
        <v>4</v>
      </c>
      <c r="AG31" s="431"/>
      <c r="AH31" s="429">
        <v>6</v>
      </c>
      <c r="AI31" s="430"/>
      <c r="AJ31" s="121" t="s">
        <v>3</v>
      </c>
      <c r="AK31" s="430">
        <v>4</v>
      </c>
      <c r="AL31" s="431"/>
      <c r="AM31" s="429">
        <v>10</v>
      </c>
      <c r="AN31" s="430"/>
      <c r="AO31" s="121" t="s">
        <v>3</v>
      </c>
      <c r="AP31" s="430">
        <v>0</v>
      </c>
      <c r="AQ31" s="431"/>
      <c r="AR31" s="449">
        <v>2</v>
      </c>
      <c r="AS31" s="450"/>
      <c r="AT31" s="142" t="s">
        <v>3</v>
      </c>
      <c r="AU31" s="450">
        <v>3</v>
      </c>
      <c r="AV31" s="451"/>
      <c r="AW31" s="429">
        <v>5</v>
      </c>
      <c r="AX31" s="430"/>
      <c r="AY31" s="122" t="s">
        <v>3</v>
      </c>
      <c r="AZ31" s="430">
        <v>1</v>
      </c>
      <c r="BA31" s="431"/>
      <c r="BB31" s="452">
        <v>6</v>
      </c>
      <c r="BC31" s="453"/>
      <c r="BD31" s="41" t="s">
        <v>3</v>
      </c>
      <c r="BE31" s="453">
        <v>6</v>
      </c>
      <c r="BF31" s="454"/>
      <c r="BG31" s="106">
        <f>SUM(S31+X31+AC31+AH31+AM31+AR31+AW31+BB31)</f>
        <v>44</v>
      </c>
      <c r="BH31" s="107"/>
      <c r="BI31" s="106">
        <f>SUM(V31+AA31+AF31+AK31+AP31+AU31+AZ31+BE31)</f>
        <v>21</v>
      </c>
      <c r="BJ31" s="108"/>
      <c r="BK31" s="157">
        <v>16</v>
      </c>
      <c r="BL31" s="151"/>
    </row>
    <row r="32" spans="1:64" s="1" customFormat="1" ht="12.75">
      <c r="A32" s="5">
        <v>2</v>
      </c>
      <c r="B32" s="314" t="s">
        <v>90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6"/>
      <c r="S32" s="404">
        <v>3</v>
      </c>
      <c r="T32" s="342"/>
      <c r="U32" s="126" t="s">
        <v>3</v>
      </c>
      <c r="V32" s="342">
        <v>7</v>
      </c>
      <c r="W32" s="348"/>
      <c r="X32" s="15"/>
      <c r="Y32" s="16"/>
      <c r="Z32" s="16"/>
      <c r="AA32" s="16"/>
      <c r="AB32" s="16"/>
      <c r="AC32" s="341">
        <v>2</v>
      </c>
      <c r="AD32" s="342"/>
      <c r="AE32" s="126" t="s">
        <v>3</v>
      </c>
      <c r="AF32" s="342">
        <v>4</v>
      </c>
      <c r="AG32" s="348"/>
      <c r="AH32" s="341">
        <v>7</v>
      </c>
      <c r="AI32" s="342"/>
      <c r="AJ32" s="126" t="s">
        <v>3</v>
      </c>
      <c r="AK32" s="342">
        <v>8</v>
      </c>
      <c r="AL32" s="348"/>
      <c r="AM32" s="341">
        <v>0</v>
      </c>
      <c r="AN32" s="342"/>
      <c r="AO32" s="126" t="s">
        <v>3</v>
      </c>
      <c r="AP32" s="342">
        <v>0</v>
      </c>
      <c r="AQ32" s="348"/>
      <c r="AR32" s="341">
        <v>3</v>
      </c>
      <c r="AS32" s="342"/>
      <c r="AT32" s="126" t="s">
        <v>3</v>
      </c>
      <c r="AU32" s="342">
        <v>6</v>
      </c>
      <c r="AV32" s="348"/>
      <c r="AW32" s="341">
        <v>0</v>
      </c>
      <c r="AX32" s="342"/>
      <c r="AY32" s="126" t="s">
        <v>3</v>
      </c>
      <c r="AZ32" s="342">
        <v>0</v>
      </c>
      <c r="BA32" s="348"/>
      <c r="BB32" s="338">
        <v>5</v>
      </c>
      <c r="BC32" s="339"/>
      <c r="BD32" s="125" t="s">
        <v>3</v>
      </c>
      <c r="BE32" s="339">
        <v>3</v>
      </c>
      <c r="BF32" s="457"/>
      <c r="BG32" s="109">
        <f aca="true" t="shared" si="2" ref="BG32:BG38">SUM(S32+X32+AC32+AH32+AM32+AR32+AW32+BB32)</f>
        <v>20</v>
      </c>
      <c r="BH32" s="110"/>
      <c r="BI32" s="109">
        <f aca="true" t="shared" si="3" ref="BI32:BI38">SUM(V32+AA32+AF32+AK32+AP32+AU32+AZ32+BE32)</f>
        <v>28</v>
      </c>
      <c r="BJ32" s="111"/>
      <c r="BK32" s="424">
        <v>3</v>
      </c>
      <c r="BL32" s="457"/>
    </row>
    <row r="33" spans="1:64" s="1" customFormat="1" ht="12.75">
      <c r="A33" s="5">
        <v>3</v>
      </c>
      <c r="B33" s="314" t="s">
        <v>75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6"/>
      <c r="S33" s="404">
        <v>4</v>
      </c>
      <c r="T33" s="342"/>
      <c r="U33" s="126" t="s">
        <v>3</v>
      </c>
      <c r="V33" s="342">
        <v>8</v>
      </c>
      <c r="W33" s="348"/>
      <c r="X33" s="338">
        <v>4</v>
      </c>
      <c r="Y33" s="339"/>
      <c r="Z33" s="125" t="s">
        <v>3</v>
      </c>
      <c r="AA33" s="339">
        <v>2</v>
      </c>
      <c r="AB33" s="340"/>
      <c r="AC33" s="15"/>
      <c r="AD33" s="16"/>
      <c r="AE33" s="16"/>
      <c r="AF33" s="16"/>
      <c r="AG33" s="16"/>
      <c r="AH33" s="338">
        <v>6</v>
      </c>
      <c r="AI33" s="339"/>
      <c r="AJ33" s="125" t="s">
        <v>3</v>
      </c>
      <c r="AK33" s="339">
        <v>2</v>
      </c>
      <c r="AL33" s="340"/>
      <c r="AM33" s="338">
        <v>12</v>
      </c>
      <c r="AN33" s="339"/>
      <c r="AO33" s="125" t="s">
        <v>3</v>
      </c>
      <c r="AP33" s="339">
        <v>0</v>
      </c>
      <c r="AQ33" s="340"/>
      <c r="AR33" s="341">
        <v>2</v>
      </c>
      <c r="AS33" s="342"/>
      <c r="AT33" s="126" t="s">
        <v>3</v>
      </c>
      <c r="AU33" s="342">
        <v>8</v>
      </c>
      <c r="AV33" s="348"/>
      <c r="AW33" s="338">
        <v>5</v>
      </c>
      <c r="AX33" s="339"/>
      <c r="AY33" s="125" t="s">
        <v>3</v>
      </c>
      <c r="AZ33" s="339">
        <v>2</v>
      </c>
      <c r="BA33" s="340"/>
      <c r="BB33" s="341">
        <v>5</v>
      </c>
      <c r="BC33" s="342"/>
      <c r="BD33" s="126" t="s">
        <v>3</v>
      </c>
      <c r="BE33" s="342">
        <v>6</v>
      </c>
      <c r="BF33" s="349"/>
      <c r="BG33" s="109">
        <f t="shared" si="2"/>
        <v>38</v>
      </c>
      <c r="BH33" s="110"/>
      <c r="BI33" s="109">
        <f t="shared" si="3"/>
        <v>28</v>
      </c>
      <c r="BJ33" s="111"/>
      <c r="BK33" s="583">
        <v>12</v>
      </c>
      <c r="BL33" s="584"/>
    </row>
    <row r="34" spans="1:64" s="1" customFormat="1" ht="12.75">
      <c r="A34" s="5">
        <v>4</v>
      </c>
      <c r="B34" s="314" t="s">
        <v>91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6"/>
      <c r="S34" s="404">
        <v>4</v>
      </c>
      <c r="T34" s="342"/>
      <c r="U34" s="126" t="s">
        <v>3</v>
      </c>
      <c r="V34" s="342">
        <v>6</v>
      </c>
      <c r="W34" s="348"/>
      <c r="X34" s="338">
        <v>8</v>
      </c>
      <c r="Y34" s="339"/>
      <c r="Z34" s="125" t="s">
        <v>3</v>
      </c>
      <c r="AA34" s="339">
        <v>7</v>
      </c>
      <c r="AB34" s="340"/>
      <c r="AC34" s="341">
        <v>2</v>
      </c>
      <c r="AD34" s="342"/>
      <c r="AE34" s="126" t="s">
        <v>3</v>
      </c>
      <c r="AF34" s="342">
        <v>6</v>
      </c>
      <c r="AG34" s="348"/>
      <c r="AH34" s="15"/>
      <c r="AI34" s="16"/>
      <c r="AJ34" s="16"/>
      <c r="AK34" s="16"/>
      <c r="AL34" s="16"/>
      <c r="AM34" s="338">
        <v>11</v>
      </c>
      <c r="AN34" s="339"/>
      <c r="AO34" s="125" t="s">
        <v>3</v>
      </c>
      <c r="AP34" s="339">
        <v>5</v>
      </c>
      <c r="AQ34" s="340"/>
      <c r="AR34" s="341">
        <v>1</v>
      </c>
      <c r="AS34" s="342"/>
      <c r="AT34" s="126" t="s">
        <v>3</v>
      </c>
      <c r="AU34" s="342">
        <v>9</v>
      </c>
      <c r="AV34" s="348"/>
      <c r="AW34" s="338">
        <v>8</v>
      </c>
      <c r="AX34" s="339"/>
      <c r="AY34" s="125" t="s">
        <v>3</v>
      </c>
      <c r="AZ34" s="339">
        <v>4</v>
      </c>
      <c r="BA34" s="340"/>
      <c r="BB34" s="338">
        <v>6</v>
      </c>
      <c r="BC34" s="339"/>
      <c r="BD34" s="125" t="s">
        <v>3</v>
      </c>
      <c r="BE34" s="339">
        <v>5</v>
      </c>
      <c r="BF34" s="457"/>
      <c r="BG34" s="109">
        <f t="shared" si="2"/>
        <v>40</v>
      </c>
      <c r="BH34" s="110"/>
      <c r="BI34" s="109">
        <f t="shared" si="3"/>
        <v>42</v>
      </c>
      <c r="BJ34" s="111"/>
      <c r="BK34" s="424">
        <v>12</v>
      </c>
      <c r="BL34" s="457"/>
    </row>
    <row r="35" spans="1:64" s="1" customFormat="1" ht="12.75">
      <c r="A35" s="5">
        <v>5</v>
      </c>
      <c r="B35" s="314" t="s">
        <v>92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6"/>
      <c r="S35" s="404">
        <v>0</v>
      </c>
      <c r="T35" s="342"/>
      <c r="U35" s="126" t="s">
        <v>3</v>
      </c>
      <c r="V35" s="342">
        <v>10</v>
      </c>
      <c r="W35" s="348"/>
      <c r="X35" s="341">
        <v>0</v>
      </c>
      <c r="Y35" s="342"/>
      <c r="Z35" s="126" t="s">
        <v>3</v>
      </c>
      <c r="AA35" s="342">
        <v>0</v>
      </c>
      <c r="AB35" s="348"/>
      <c r="AC35" s="341">
        <v>0</v>
      </c>
      <c r="AD35" s="342"/>
      <c r="AE35" s="126" t="s">
        <v>3</v>
      </c>
      <c r="AF35" s="342">
        <v>12</v>
      </c>
      <c r="AG35" s="348"/>
      <c r="AH35" s="341">
        <v>5</v>
      </c>
      <c r="AI35" s="342"/>
      <c r="AJ35" s="126" t="s">
        <v>3</v>
      </c>
      <c r="AK35" s="342">
        <v>11</v>
      </c>
      <c r="AL35" s="348"/>
      <c r="AM35" s="15"/>
      <c r="AN35" s="16"/>
      <c r="AO35" s="16"/>
      <c r="AP35" s="16"/>
      <c r="AQ35" s="16"/>
      <c r="AR35" s="341">
        <v>3</v>
      </c>
      <c r="AS35" s="342"/>
      <c r="AT35" s="126" t="s">
        <v>3</v>
      </c>
      <c r="AU35" s="342">
        <v>12</v>
      </c>
      <c r="AV35" s="348"/>
      <c r="AW35" s="341">
        <v>2</v>
      </c>
      <c r="AX35" s="342"/>
      <c r="AY35" s="126" t="s">
        <v>3</v>
      </c>
      <c r="AZ35" s="342">
        <v>6</v>
      </c>
      <c r="BA35" s="348"/>
      <c r="BB35" s="341">
        <v>1</v>
      </c>
      <c r="BC35" s="342"/>
      <c r="BD35" s="126" t="s">
        <v>3</v>
      </c>
      <c r="BE35" s="342">
        <v>9</v>
      </c>
      <c r="BF35" s="349"/>
      <c r="BG35" s="109">
        <f t="shared" si="2"/>
        <v>11</v>
      </c>
      <c r="BH35" s="110"/>
      <c r="BI35" s="109">
        <f t="shared" si="3"/>
        <v>60</v>
      </c>
      <c r="BJ35" s="111"/>
      <c r="BK35" s="583">
        <v>0</v>
      </c>
      <c r="BL35" s="584"/>
    </row>
    <row r="36" spans="1:64" s="1" customFormat="1" ht="12.75">
      <c r="A36" s="6">
        <v>6</v>
      </c>
      <c r="B36" s="314" t="s">
        <v>93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6"/>
      <c r="S36" s="424">
        <v>3</v>
      </c>
      <c r="T36" s="339"/>
      <c r="U36" s="125" t="s">
        <v>3</v>
      </c>
      <c r="V36" s="339">
        <v>2</v>
      </c>
      <c r="W36" s="340"/>
      <c r="X36" s="338">
        <v>6</v>
      </c>
      <c r="Y36" s="339"/>
      <c r="Z36" s="125" t="s">
        <v>3</v>
      </c>
      <c r="AA36" s="339">
        <v>3</v>
      </c>
      <c r="AB36" s="340"/>
      <c r="AC36" s="338">
        <v>8</v>
      </c>
      <c r="AD36" s="339"/>
      <c r="AE36" s="125" t="s">
        <v>3</v>
      </c>
      <c r="AF36" s="339">
        <v>2</v>
      </c>
      <c r="AG36" s="340"/>
      <c r="AH36" s="338">
        <v>9</v>
      </c>
      <c r="AI36" s="339"/>
      <c r="AJ36" s="125" t="s">
        <v>3</v>
      </c>
      <c r="AK36" s="339">
        <v>1</v>
      </c>
      <c r="AL36" s="340"/>
      <c r="AM36" s="338">
        <v>12</v>
      </c>
      <c r="AN36" s="339"/>
      <c r="AO36" s="125" t="s">
        <v>3</v>
      </c>
      <c r="AP36" s="339">
        <v>3</v>
      </c>
      <c r="AQ36" s="340"/>
      <c r="AR36" s="20"/>
      <c r="AS36" s="14"/>
      <c r="AT36" s="14"/>
      <c r="AU36" s="14"/>
      <c r="AV36" s="21"/>
      <c r="AW36" s="338">
        <v>12</v>
      </c>
      <c r="AX36" s="339"/>
      <c r="AY36" s="125" t="s">
        <v>3</v>
      </c>
      <c r="AZ36" s="339">
        <v>1</v>
      </c>
      <c r="BA36" s="340"/>
      <c r="BB36" s="338">
        <v>6</v>
      </c>
      <c r="BC36" s="339"/>
      <c r="BD36" s="125" t="s">
        <v>3</v>
      </c>
      <c r="BE36" s="339">
        <v>5</v>
      </c>
      <c r="BF36" s="457"/>
      <c r="BG36" s="109">
        <f t="shared" si="2"/>
        <v>56</v>
      </c>
      <c r="BH36" s="110"/>
      <c r="BI36" s="109">
        <f t="shared" si="3"/>
        <v>17</v>
      </c>
      <c r="BJ36" s="111"/>
      <c r="BK36" s="424">
        <v>21</v>
      </c>
      <c r="BL36" s="457"/>
    </row>
    <row r="37" spans="1:64" s="1" customFormat="1" ht="12.75">
      <c r="A37" s="5">
        <v>7</v>
      </c>
      <c r="B37" s="314" t="s">
        <v>81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6"/>
      <c r="S37" s="404">
        <v>1</v>
      </c>
      <c r="T37" s="342"/>
      <c r="U37" s="126" t="s">
        <v>3</v>
      </c>
      <c r="V37" s="342">
        <v>5</v>
      </c>
      <c r="W37" s="348"/>
      <c r="X37" s="341">
        <v>0</v>
      </c>
      <c r="Y37" s="342"/>
      <c r="Z37" s="126" t="s">
        <v>3</v>
      </c>
      <c r="AA37" s="342">
        <v>0</v>
      </c>
      <c r="AB37" s="348"/>
      <c r="AC37" s="341">
        <v>2</v>
      </c>
      <c r="AD37" s="342"/>
      <c r="AE37" s="126" t="s">
        <v>3</v>
      </c>
      <c r="AF37" s="342">
        <v>5</v>
      </c>
      <c r="AG37" s="348"/>
      <c r="AH37" s="341">
        <v>4</v>
      </c>
      <c r="AI37" s="342"/>
      <c r="AJ37" s="126" t="s">
        <v>3</v>
      </c>
      <c r="AK37" s="342">
        <v>8</v>
      </c>
      <c r="AL37" s="348"/>
      <c r="AM37" s="338">
        <v>6</v>
      </c>
      <c r="AN37" s="339"/>
      <c r="AO37" s="125" t="s">
        <v>3</v>
      </c>
      <c r="AP37" s="339">
        <v>2</v>
      </c>
      <c r="AQ37" s="340"/>
      <c r="AR37" s="396">
        <v>1</v>
      </c>
      <c r="AS37" s="397"/>
      <c r="AT37" s="127" t="s">
        <v>3</v>
      </c>
      <c r="AU37" s="397">
        <v>12</v>
      </c>
      <c r="AV37" s="409"/>
      <c r="AW37" s="15"/>
      <c r="AX37" s="16"/>
      <c r="AY37" s="16"/>
      <c r="AZ37" s="16"/>
      <c r="BA37" s="16"/>
      <c r="BB37" s="341">
        <v>0</v>
      </c>
      <c r="BC37" s="342"/>
      <c r="BD37" s="126" t="s">
        <v>3</v>
      </c>
      <c r="BE37" s="342">
        <v>7</v>
      </c>
      <c r="BF37" s="349"/>
      <c r="BG37" s="109">
        <f t="shared" si="2"/>
        <v>14</v>
      </c>
      <c r="BH37" s="110"/>
      <c r="BI37" s="109">
        <f t="shared" si="3"/>
        <v>39</v>
      </c>
      <c r="BJ37" s="111"/>
      <c r="BK37" s="583">
        <v>3</v>
      </c>
      <c r="BL37" s="584"/>
    </row>
    <row r="38" spans="1:64" s="1" customFormat="1" ht="13.5" thickBot="1">
      <c r="A38" s="28">
        <v>8</v>
      </c>
      <c r="B38" s="411" t="s">
        <v>94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3"/>
      <c r="S38" s="406">
        <v>6</v>
      </c>
      <c r="T38" s="407"/>
      <c r="U38" s="105" t="s">
        <v>3</v>
      </c>
      <c r="V38" s="407">
        <v>6</v>
      </c>
      <c r="W38" s="408"/>
      <c r="X38" s="218">
        <v>3</v>
      </c>
      <c r="Y38" s="219"/>
      <c r="Z38" s="132" t="s">
        <v>3</v>
      </c>
      <c r="AA38" s="219">
        <v>5</v>
      </c>
      <c r="AB38" s="524"/>
      <c r="AC38" s="330">
        <v>6</v>
      </c>
      <c r="AD38" s="331"/>
      <c r="AE38" s="134" t="s">
        <v>3</v>
      </c>
      <c r="AF38" s="331">
        <v>5</v>
      </c>
      <c r="AG38" s="332"/>
      <c r="AH38" s="218">
        <v>5</v>
      </c>
      <c r="AI38" s="219"/>
      <c r="AJ38" s="132" t="s">
        <v>3</v>
      </c>
      <c r="AK38" s="219">
        <v>6</v>
      </c>
      <c r="AL38" s="524"/>
      <c r="AM38" s="330">
        <v>9</v>
      </c>
      <c r="AN38" s="331"/>
      <c r="AO38" s="134" t="s">
        <v>3</v>
      </c>
      <c r="AP38" s="331">
        <v>1</v>
      </c>
      <c r="AQ38" s="332"/>
      <c r="AR38" s="577">
        <v>5</v>
      </c>
      <c r="AS38" s="578"/>
      <c r="AT38" s="147" t="s">
        <v>3</v>
      </c>
      <c r="AU38" s="578">
        <v>6</v>
      </c>
      <c r="AV38" s="579"/>
      <c r="AW38" s="330">
        <v>7</v>
      </c>
      <c r="AX38" s="331"/>
      <c r="AY38" s="134" t="s">
        <v>3</v>
      </c>
      <c r="AZ38" s="331">
        <v>0</v>
      </c>
      <c r="BA38" s="332"/>
      <c r="BB38" s="22"/>
      <c r="BC38" s="17"/>
      <c r="BD38" s="17"/>
      <c r="BE38" s="17"/>
      <c r="BF38" s="18"/>
      <c r="BG38" s="112">
        <f t="shared" si="2"/>
        <v>41</v>
      </c>
      <c r="BH38" s="113"/>
      <c r="BI38" s="112">
        <f t="shared" si="3"/>
        <v>29</v>
      </c>
      <c r="BJ38" s="114"/>
      <c r="BK38" s="274">
        <v>10</v>
      </c>
      <c r="BL38" s="275"/>
    </row>
    <row r="39" spans="1:62" s="1" customFormat="1" ht="14.25" thickBot="1" thickTop="1">
      <c r="A39" s="3"/>
      <c r="N39" s="2"/>
      <c r="S39" s="2"/>
      <c r="X39" s="2"/>
      <c r="AC39" s="2"/>
      <c r="AH39" s="2"/>
      <c r="AM39" s="2"/>
      <c r="AR39" s="2"/>
      <c r="AS39" s="2"/>
      <c r="AW39" s="2"/>
      <c r="BB39" s="585" t="s">
        <v>4</v>
      </c>
      <c r="BC39" s="585"/>
      <c r="BD39" s="585"/>
      <c r="BE39" s="585"/>
      <c r="BF39" s="585"/>
      <c r="BG39" s="586">
        <f>SUM(BG31:BG38)</f>
        <v>264</v>
      </c>
      <c r="BH39" s="586"/>
      <c r="BI39" s="586">
        <f>SUM(BI31:BI38)</f>
        <v>264</v>
      </c>
      <c r="BJ39" s="586"/>
    </row>
    <row r="40" spans="1:63" ht="17.25" thickBot="1" thickTop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327" t="s">
        <v>12</v>
      </c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1"/>
      <c r="BF40" s="1"/>
      <c r="BG40" s="1"/>
      <c r="BH40" s="1"/>
      <c r="BI40" s="1"/>
      <c r="BJ40" s="1"/>
      <c r="BK40" s="1"/>
    </row>
    <row r="41" spans="1:62" s="1" customFormat="1" ht="14.25" thickBot="1" thickTop="1">
      <c r="A41" s="160" t="s">
        <v>46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58"/>
      <c r="S41" s="262">
        <v>1</v>
      </c>
      <c r="T41" s="260"/>
      <c r="U41" s="259">
        <v>2</v>
      </c>
      <c r="V41" s="260"/>
      <c r="W41" s="259">
        <v>3</v>
      </c>
      <c r="X41" s="260"/>
      <c r="Y41" s="259">
        <v>4</v>
      </c>
      <c r="Z41" s="260"/>
      <c r="AA41" s="259">
        <v>5</v>
      </c>
      <c r="AB41" s="260"/>
      <c r="AC41" s="259">
        <v>6</v>
      </c>
      <c r="AD41" s="260"/>
      <c r="AE41" s="259">
        <v>7</v>
      </c>
      <c r="AF41" s="260"/>
      <c r="AG41" s="259">
        <v>8</v>
      </c>
      <c r="AH41" s="260"/>
      <c r="AI41" s="259">
        <v>9</v>
      </c>
      <c r="AJ41" s="260"/>
      <c r="AK41" s="259">
        <v>10</v>
      </c>
      <c r="AL41" s="260"/>
      <c r="AM41" s="259">
        <v>11</v>
      </c>
      <c r="AN41" s="260"/>
      <c r="AO41" s="259">
        <v>12</v>
      </c>
      <c r="AP41" s="260"/>
      <c r="AQ41" s="259">
        <v>13</v>
      </c>
      <c r="AR41" s="260"/>
      <c r="AS41" s="259">
        <v>14</v>
      </c>
      <c r="AT41" s="260"/>
      <c r="AU41" s="259">
        <v>15</v>
      </c>
      <c r="AV41" s="260"/>
      <c r="AW41" s="259">
        <v>16</v>
      </c>
      <c r="AX41" s="260"/>
      <c r="AY41" s="259">
        <v>17</v>
      </c>
      <c r="AZ41" s="260"/>
      <c r="BA41" s="259">
        <v>18</v>
      </c>
      <c r="BB41" s="260"/>
      <c r="BC41" s="259">
        <v>19</v>
      </c>
      <c r="BD41" s="260"/>
      <c r="BE41" s="259">
        <v>20</v>
      </c>
      <c r="BF41" s="260"/>
      <c r="BG41" s="259">
        <v>21</v>
      </c>
      <c r="BH41" s="462"/>
      <c r="BI41" s="395"/>
      <c r="BJ41" s="296"/>
    </row>
    <row r="42" spans="1:62" s="1" customFormat="1" ht="13.5" thickTop="1">
      <c r="A42" s="4">
        <v>1</v>
      </c>
      <c r="B42" s="419" t="s">
        <v>89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1"/>
      <c r="S42" s="528" t="s">
        <v>68</v>
      </c>
      <c r="T42" s="224"/>
      <c r="U42" s="223" t="s">
        <v>68</v>
      </c>
      <c r="V42" s="224"/>
      <c r="W42" s="223" t="s">
        <v>68</v>
      </c>
      <c r="X42" s="224"/>
      <c r="Y42" s="223" t="s">
        <v>68</v>
      </c>
      <c r="Z42" s="224"/>
      <c r="AA42" s="223" t="s">
        <v>68</v>
      </c>
      <c r="AB42" s="224"/>
      <c r="AC42" s="223" t="s">
        <v>68</v>
      </c>
      <c r="AD42" s="224"/>
      <c r="AE42" s="223" t="s">
        <v>68</v>
      </c>
      <c r="AF42" s="224"/>
      <c r="AG42" s="223" t="s">
        <v>68</v>
      </c>
      <c r="AH42" s="224"/>
      <c r="AI42" s="223" t="s">
        <v>68</v>
      </c>
      <c r="AJ42" s="224"/>
      <c r="AK42" s="223" t="s">
        <v>68</v>
      </c>
      <c r="AL42" s="224"/>
      <c r="AM42" s="223" t="s">
        <v>68</v>
      </c>
      <c r="AN42" s="224"/>
      <c r="AO42" s="223" t="s">
        <v>68</v>
      </c>
      <c r="AP42" s="224"/>
      <c r="AQ42" s="223" t="s">
        <v>68</v>
      </c>
      <c r="AR42" s="224"/>
      <c r="AS42" s="223" t="s">
        <v>68</v>
      </c>
      <c r="AT42" s="224"/>
      <c r="AU42" s="223" t="s">
        <v>68</v>
      </c>
      <c r="AV42" s="224"/>
      <c r="AW42" s="223" t="s">
        <v>68</v>
      </c>
      <c r="AX42" s="224"/>
      <c r="AY42" s="220"/>
      <c r="AZ42" s="225"/>
      <c r="BA42" s="220"/>
      <c r="BB42" s="225"/>
      <c r="BC42" s="220"/>
      <c r="BD42" s="225"/>
      <c r="BE42" s="220"/>
      <c r="BF42" s="225"/>
      <c r="BG42" s="220"/>
      <c r="BH42" s="567"/>
      <c r="BI42" s="562"/>
      <c r="BJ42" s="254"/>
    </row>
    <row r="43" spans="1:62" s="1" customFormat="1" ht="12.75">
      <c r="A43" s="5">
        <v>2</v>
      </c>
      <c r="B43" s="314" t="s">
        <v>90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6"/>
      <c r="S43" s="269" t="s">
        <v>68</v>
      </c>
      <c r="T43" s="270"/>
      <c r="U43" s="317" t="s">
        <v>68</v>
      </c>
      <c r="V43" s="270"/>
      <c r="W43" s="317" t="s">
        <v>68</v>
      </c>
      <c r="X43" s="270"/>
      <c r="Y43" s="318"/>
      <c r="Z43" s="319"/>
      <c r="AA43" s="318"/>
      <c r="AB43" s="319"/>
      <c r="AC43" s="318"/>
      <c r="AD43" s="319"/>
      <c r="AE43" s="318"/>
      <c r="AF43" s="319"/>
      <c r="AG43" s="318"/>
      <c r="AH43" s="319"/>
      <c r="AI43" s="318"/>
      <c r="AJ43" s="319"/>
      <c r="AK43" s="318"/>
      <c r="AL43" s="319"/>
      <c r="AM43" s="318"/>
      <c r="AN43" s="319"/>
      <c r="AO43" s="318"/>
      <c r="AP43" s="319"/>
      <c r="AQ43" s="318"/>
      <c r="AR43" s="319"/>
      <c r="AS43" s="318"/>
      <c r="AT43" s="319"/>
      <c r="AU43" s="318"/>
      <c r="AV43" s="319"/>
      <c r="AW43" s="318"/>
      <c r="AX43" s="319"/>
      <c r="AY43" s="318"/>
      <c r="AZ43" s="319"/>
      <c r="BA43" s="318"/>
      <c r="BB43" s="319"/>
      <c r="BC43" s="318"/>
      <c r="BD43" s="319"/>
      <c r="BE43" s="318"/>
      <c r="BF43" s="319"/>
      <c r="BG43" s="318"/>
      <c r="BH43" s="394"/>
      <c r="BI43" s="562"/>
      <c r="BJ43" s="254"/>
    </row>
    <row r="44" spans="1:62" s="1" customFormat="1" ht="12.75">
      <c r="A44" s="5">
        <v>3</v>
      </c>
      <c r="B44" s="314" t="s">
        <v>75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6"/>
      <c r="S44" s="269" t="s">
        <v>68</v>
      </c>
      <c r="T44" s="270"/>
      <c r="U44" s="317" t="s">
        <v>68</v>
      </c>
      <c r="V44" s="270"/>
      <c r="W44" s="317" t="s">
        <v>68</v>
      </c>
      <c r="X44" s="270"/>
      <c r="Y44" s="317" t="s">
        <v>68</v>
      </c>
      <c r="Z44" s="270"/>
      <c r="AA44" s="317" t="s">
        <v>68</v>
      </c>
      <c r="AB44" s="270"/>
      <c r="AC44" s="317" t="s">
        <v>68</v>
      </c>
      <c r="AD44" s="270"/>
      <c r="AE44" s="317" t="s">
        <v>68</v>
      </c>
      <c r="AF44" s="270"/>
      <c r="AG44" s="317" t="s">
        <v>68</v>
      </c>
      <c r="AH44" s="270"/>
      <c r="AI44" s="317" t="s">
        <v>68</v>
      </c>
      <c r="AJ44" s="270"/>
      <c r="AK44" s="317" t="s">
        <v>68</v>
      </c>
      <c r="AL44" s="270"/>
      <c r="AM44" s="317" t="s">
        <v>68</v>
      </c>
      <c r="AN44" s="270"/>
      <c r="AO44" s="317" t="s">
        <v>68</v>
      </c>
      <c r="AP44" s="270"/>
      <c r="AQ44" s="318"/>
      <c r="AR44" s="319"/>
      <c r="AS44" s="318"/>
      <c r="AT44" s="319"/>
      <c r="AU44" s="318"/>
      <c r="AV44" s="319"/>
      <c r="AW44" s="318"/>
      <c r="AX44" s="319"/>
      <c r="AY44" s="318"/>
      <c r="AZ44" s="319"/>
      <c r="BA44" s="318"/>
      <c r="BB44" s="319"/>
      <c r="BC44" s="564"/>
      <c r="BD44" s="565"/>
      <c r="BE44" s="564"/>
      <c r="BF44" s="565"/>
      <c r="BG44" s="564"/>
      <c r="BH44" s="566"/>
      <c r="BI44" s="562"/>
      <c r="BJ44" s="254"/>
    </row>
    <row r="45" spans="1:62" s="1" customFormat="1" ht="12.75">
      <c r="A45" s="5">
        <v>4</v>
      </c>
      <c r="B45" s="314" t="s">
        <v>91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6"/>
      <c r="S45" s="269" t="s">
        <v>68</v>
      </c>
      <c r="T45" s="270"/>
      <c r="U45" s="317" t="s">
        <v>68</v>
      </c>
      <c r="V45" s="270"/>
      <c r="W45" s="317" t="s">
        <v>68</v>
      </c>
      <c r="X45" s="270"/>
      <c r="Y45" s="317" t="s">
        <v>68</v>
      </c>
      <c r="Z45" s="270"/>
      <c r="AA45" s="317" t="s">
        <v>68</v>
      </c>
      <c r="AB45" s="270"/>
      <c r="AC45" s="317" t="s">
        <v>68</v>
      </c>
      <c r="AD45" s="270"/>
      <c r="AE45" s="317" t="s">
        <v>68</v>
      </c>
      <c r="AF45" s="270"/>
      <c r="AG45" s="317" t="s">
        <v>68</v>
      </c>
      <c r="AH45" s="270"/>
      <c r="AI45" s="317" t="s">
        <v>68</v>
      </c>
      <c r="AJ45" s="270"/>
      <c r="AK45" s="317" t="s">
        <v>68</v>
      </c>
      <c r="AL45" s="270"/>
      <c r="AM45" s="317" t="s">
        <v>68</v>
      </c>
      <c r="AN45" s="270"/>
      <c r="AO45" s="317" t="s">
        <v>68</v>
      </c>
      <c r="AP45" s="270"/>
      <c r="AQ45" s="318"/>
      <c r="AR45" s="319"/>
      <c r="AS45" s="318"/>
      <c r="AT45" s="319"/>
      <c r="AU45" s="318"/>
      <c r="AV45" s="319"/>
      <c r="AW45" s="318"/>
      <c r="AX45" s="319"/>
      <c r="AY45" s="318"/>
      <c r="AZ45" s="319"/>
      <c r="BA45" s="318"/>
      <c r="BB45" s="319"/>
      <c r="BC45" s="318"/>
      <c r="BD45" s="319"/>
      <c r="BE45" s="318"/>
      <c r="BF45" s="319"/>
      <c r="BG45" s="318"/>
      <c r="BH45" s="394"/>
      <c r="BI45" s="562"/>
      <c r="BJ45" s="254"/>
    </row>
    <row r="46" spans="1:62" s="1" customFormat="1" ht="12.75">
      <c r="A46" s="5">
        <v>5</v>
      </c>
      <c r="B46" s="314" t="s">
        <v>92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6"/>
      <c r="S46" s="403"/>
      <c r="T46" s="319"/>
      <c r="U46" s="318"/>
      <c r="V46" s="319"/>
      <c r="W46" s="318"/>
      <c r="X46" s="319"/>
      <c r="Y46" s="318"/>
      <c r="Z46" s="319"/>
      <c r="AA46" s="318"/>
      <c r="AB46" s="319"/>
      <c r="AC46" s="318"/>
      <c r="AD46" s="319"/>
      <c r="AE46" s="318"/>
      <c r="AF46" s="319"/>
      <c r="AG46" s="318"/>
      <c r="AH46" s="319"/>
      <c r="AI46" s="318"/>
      <c r="AJ46" s="319"/>
      <c r="AK46" s="318"/>
      <c r="AL46" s="319"/>
      <c r="AM46" s="318"/>
      <c r="AN46" s="319"/>
      <c r="AO46" s="318"/>
      <c r="AP46" s="319"/>
      <c r="AQ46" s="318"/>
      <c r="AR46" s="319"/>
      <c r="AS46" s="318"/>
      <c r="AT46" s="319"/>
      <c r="AU46" s="318"/>
      <c r="AV46" s="319"/>
      <c r="AW46" s="318"/>
      <c r="AX46" s="319"/>
      <c r="AY46" s="318"/>
      <c r="AZ46" s="319"/>
      <c r="BA46" s="318"/>
      <c r="BB46" s="319"/>
      <c r="BC46" s="318"/>
      <c r="BD46" s="319"/>
      <c r="BE46" s="318"/>
      <c r="BF46" s="319"/>
      <c r="BG46" s="318"/>
      <c r="BH46" s="394"/>
      <c r="BI46" s="562"/>
      <c r="BJ46" s="254"/>
    </row>
    <row r="47" spans="1:62" s="1" customFormat="1" ht="12.75">
      <c r="A47" s="6">
        <v>6</v>
      </c>
      <c r="B47" s="314" t="s">
        <v>93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6"/>
      <c r="S47" s="269" t="s">
        <v>68</v>
      </c>
      <c r="T47" s="270"/>
      <c r="U47" s="317" t="s">
        <v>68</v>
      </c>
      <c r="V47" s="270"/>
      <c r="W47" s="317" t="s">
        <v>68</v>
      </c>
      <c r="X47" s="270"/>
      <c r="Y47" s="317" t="s">
        <v>68</v>
      </c>
      <c r="Z47" s="270"/>
      <c r="AA47" s="317" t="s">
        <v>68</v>
      </c>
      <c r="AB47" s="270"/>
      <c r="AC47" s="317" t="s">
        <v>68</v>
      </c>
      <c r="AD47" s="270"/>
      <c r="AE47" s="317" t="s">
        <v>68</v>
      </c>
      <c r="AF47" s="270"/>
      <c r="AG47" s="317" t="s">
        <v>68</v>
      </c>
      <c r="AH47" s="270"/>
      <c r="AI47" s="317" t="s">
        <v>68</v>
      </c>
      <c r="AJ47" s="270"/>
      <c r="AK47" s="317" t="s">
        <v>68</v>
      </c>
      <c r="AL47" s="270"/>
      <c r="AM47" s="317" t="s">
        <v>68</v>
      </c>
      <c r="AN47" s="270"/>
      <c r="AO47" s="317" t="s">
        <v>68</v>
      </c>
      <c r="AP47" s="270"/>
      <c r="AQ47" s="317" t="s">
        <v>68</v>
      </c>
      <c r="AR47" s="270"/>
      <c r="AS47" s="317" t="s">
        <v>68</v>
      </c>
      <c r="AT47" s="270"/>
      <c r="AU47" s="317" t="s">
        <v>68</v>
      </c>
      <c r="AV47" s="270"/>
      <c r="AW47" s="317" t="s">
        <v>68</v>
      </c>
      <c r="AX47" s="270"/>
      <c r="AY47" s="317" t="s">
        <v>68</v>
      </c>
      <c r="AZ47" s="270"/>
      <c r="BA47" s="317" t="s">
        <v>68</v>
      </c>
      <c r="BB47" s="270"/>
      <c r="BC47" s="317" t="s">
        <v>68</v>
      </c>
      <c r="BD47" s="270"/>
      <c r="BE47" s="317" t="s">
        <v>68</v>
      </c>
      <c r="BF47" s="270"/>
      <c r="BG47" s="317" t="s">
        <v>68</v>
      </c>
      <c r="BH47" s="563"/>
      <c r="BI47" s="562"/>
      <c r="BJ47" s="254"/>
    </row>
    <row r="48" spans="1:62" s="1" customFormat="1" ht="12.75">
      <c r="A48" s="5">
        <v>7</v>
      </c>
      <c r="B48" s="314" t="s">
        <v>81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6"/>
      <c r="S48" s="269" t="s">
        <v>68</v>
      </c>
      <c r="T48" s="270"/>
      <c r="U48" s="317" t="s">
        <v>68</v>
      </c>
      <c r="V48" s="270"/>
      <c r="W48" s="317" t="s">
        <v>68</v>
      </c>
      <c r="X48" s="270"/>
      <c r="Y48" s="318"/>
      <c r="Z48" s="319"/>
      <c r="AA48" s="318"/>
      <c r="AB48" s="319"/>
      <c r="AC48" s="318"/>
      <c r="AD48" s="319"/>
      <c r="AE48" s="318"/>
      <c r="AF48" s="319"/>
      <c r="AG48" s="318"/>
      <c r="AH48" s="319"/>
      <c r="AI48" s="318"/>
      <c r="AJ48" s="319"/>
      <c r="AK48" s="318"/>
      <c r="AL48" s="319"/>
      <c r="AM48" s="318"/>
      <c r="AN48" s="319"/>
      <c r="AO48" s="318"/>
      <c r="AP48" s="319"/>
      <c r="AQ48" s="318"/>
      <c r="AR48" s="319"/>
      <c r="AS48" s="318"/>
      <c r="AT48" s="319"/>
      <c r="AU48" s="318"/>
      <c r="AV48" s="319"/>
      <c r="AW48" s="318"/>
      <c r="AX48" s="319"/>
      <c r="AY48" s="318"/>
      <c r="AZ48" s="319"/>
      <c r="BA48" s="318"/>
      <c r="BB48" s="319"/>
      <c r="BC48" s="318"/>
      <c r="BD48" s="319"/>
      <c r="BE48" s="318"/>
      <c r="BF48" s="319"/>
      <c r="BG48" s="318"/>
      <c r="BH48" s="394"/>
      <c r="BI48" s="562"/>
      <c r="BJ48" s="254"/>
    </row>
    <row r="49" spans="1:62" s="1" customFormat="1" ht="13.5" thickBot="1">
      <c r="A49" s="28">
        <v>8</v>
      </c>
      <c r="B49" s="411" t="s">
        <v>94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3"/>
      <c r="S49" s="269" t="s">
        <v>68</v>
      </c>
      <c r="T49" s="270"/>
      <c r="U49" s="317" t="s">
        <v>68</v>
      </c>
      <c r="V49" s="270"/>
      <c r="W49" s="317" t="s">
        <v>68</v>
      </c>
      <c r="X49" s="270"/>
      <c r="Y49" s="317" t="s">
        <v>68</v>
      </c>
      <c r="Z49" s="270"/>
      <c r="AA49" s="317" t="s">
        <v>68</v>
      </c>
      <c r="AB49" s="270"/>
      <c r="AC49" s="317" t="s">
        <v>68</v>
      </c>
      <c r="AD49" s="270"/>
      <c r="AE49" s="317" t="s">
        <v>68</v>
      </c>
      <c r="AF49" s="270"/>
      <c r="AG49" s="317" t="s">
        <v>68</v>
      </c>
      <c r="AH49" s="270"/>
      <c r="AI49" s="317" t="s">
        <v>68</v>
      </c>
      <c r="AJ49" s="270"/>
      <c r="AK49" s="317" t="s">
        <v>68</v>
      </c>
      <c r="AL49" s="270"/>
      <c r="AM49" s="318"/>
      <c r="AN49" s="319"/>
      <c r="AO49" s="318"/>
      <c r="AP49" s="319"/>
      <c r="AQ49" s="318"/>
      <c r="AR49" s="319"/>
      <c r="AS49" s="318"/>
      <c r="AT49" s="319"/>
      <c r="AU49" s="318"/>
      <c r="AV49" s="319"/>
      <c r="AW49" s="318"/>
      <c r="AX49" s="319"/>
      <c r="AY49" s="318"/>
      <c r="AZ49" s="319"/>
      <c r="BA49" s="318"/>
      <c r="BB49" s="319"/>
      <c r="BC49" s="318"/>
      <c r="BD49" s="319"/>
      <c r="BE49" s="318"/>
      <c r="BF49" s="319"/>
      <c r="BG49" s="318"/>
      <c r="BH49" s="394"/>
      <c r="BI49" s="562"/>
      <c r="BJ49" s="254"/>
    </row>
    <row r="50" spans="1:64" ht="14.25" thickBot="1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62">
        <v>21</v>
      </c>
      <c r="T50" s="260"/>
      <c r="U50" s="259">
        <v>20</v>
      </c>
      <c r="V50" s="260"/>
      <c r="W50" s="259">
        <v>19</v>
      </c>
      <c r="X50" s="260"/>
      <c r="Y50" s="259">
        <v>18</v>
      </c>
      <c r="Z50" s="260"/>
      <c r="AA50" s="259">
        <v>17</v>
      </c>
      <c r="AB50" s="260"/>
      <c r="AC50" s="259">
        <v>16</v>
      </c>
      <c r="AD50" s="260"/>
      <c r="AE50" s="259">
        <v>15</v>
      </c>
      <c r="AF50" s="260"/>
      <c r="AG50" s="259">
        <v>14</v>
      </c>
      <c r="AH50" s="260"/>
      <c r="AI50" s="259">
        <v>13</v>
      </c>
      <c r="AJ50" s="260"/>
      <c r="AK50" s="259">
        <v>12</v>
      </c>
      <c r="AL50" s="260"/>
      <c r="AM50" s="259">
        <v>11</v>
      </c>
      <c r="AN50" s="260"/>
      <c r="AO50" s="259">
        <v>10</v>
      </c>
      <c r="AP50" s="260"/>
      <c r="AQ50" s="259">
        <v>9</v>
      </c>
      <c r="AR50" s="260"/>
      <c r="AS50" s="259">
        <v>8</v>
      </c>
      <c r="AT50" s="260"/>
      <c r="AU50" s="259">
        <v>7</v>
      </c>
      <c r="AV50" s="260"/>
      <c r="AW50" s="259">
        <v>6</v>
      </c>
      <c r="AX50" s="260"/>
      <c r="AY50" s="259">
        <v>5</v>
      </c>
      <c r="AZ50" s="260"/>
      <c r="BA50" s="259">
        <v>4</v>
      </c>
      <c r="BB50" s="260"/>
      <c r="BC50" s="259">
        <v>3</v>
      </c>
      <c r="BD50" s="260"/>
      <c r="BE50" s="259">
        <v>2</v>
      </c>
      <c r="BF50" s="260"/>
      <c r="BG50" s="259">
        <v>1</v>
      </c>
      <c r="BH50" s="462"/>
      <c r="BI50" s="1"/>
      <c r="BJ50" s="1"/>
      <c r="BK50" s="1"/>
      <c r="BL50" s="1"/>
    </row>
    <row r="51" spans="1:61" ht="13.5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30" t="s">
        <v>13</v>
      </c>
      <c r="BD51" s="1"/>
      <c r="BE51" s="1"/>
      <c r="BF51" s="1"/>
      <c r="BG51" s="1"/>
      <c r="BH51" s="1"/>
      <c r="BI51" s="1"/>
    </row>
    <row r="52" spans="1:6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30"/>
      <c r="BD52" s="1"/>
      <c r="BE52" s="1"/>
      <c r="BF52" s="1"/>
      <c r="BG52" s="1"/>
      <c r="BH52" s="1"/>
      <c r="BI52" s="1"/>
    </row>
    <row r="53" spans="1:6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30"/>
      <c r="BD53" s="1"/>
      <c r="BE53" s="1"/>
      <c r="BF53" s="1"/>
      <c r="BG53" s="1"/>
      <c r="BH53" s="1"/>
      <c r="BI53" s="1"/>
    </row>
    <row r="54" ht="19.5" thickBot="1">
      <c r="AK54" s="35" t="s">
        <v>14</v>
      </c>
    </row>
    <row r="55" spans="1:61" ht="20.25" thickBot="1" thickTop="1">
      <c r="A55" s="7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62"/>
      <c r="AR55" s="160" t="s">
        <v>33</v>
      </c>
      <c r="AS55" s="161"/>
      <c r="AT55" s="161"/>
      <c r="AU55" s="161"/>
      <c r="AV55" s="158"/>
      <c r="AW55" s="393"/>
      <c r="AX55" s="385"/>
      <c r="AY55" s="385"/>
      <c r="AZ55" s="385"/>
      <c r="BA55" s="385"/>
      <c r="BB55" s="39"/>
      <c r="BC55" s="39"/>
      <c r="BD55" s="39"/>
      <c r="BE55" s="39"/>
      <c r="BF55" s="1"/>
      <c r="BG55" s="1"/>
      <c r="BH55" s="1"/>
      <c r="BI55" s="1"/>
    </row>
    <row r="56" spans="1:61" ht="13.5" thickTop="1">
      <c r="A56" s="361" t="s">
        <v>29</v>
      </c>
      <c r="B56" s="362"/>
      <c r="C56" s="363"/>
      <c r="D56" s="364" t="s">
        <v>47</v>
      </c>
      <c r="E56" s="365"/>
      <c r="F56" s="365"/>
      <c r="G56" s="365"/>
      <c r="H56" s="366"/>
      <c r="I56" s="367" t="s">
        <v>84</v>
      </c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9"/>
      <c r="X56" s="63" t="s">
        <v>3</v>
      </c>
      <c r="Y56" s="558" t="s">
        <v>48</v>
      </c>
      <c r="Z56" s="559"/>
      <c r="AA56" s="559"/>
      <c r="AB56" s="559"/>
      <c r="AC56" s="560"/>
      <c r="AD56" s="64" t="s">
        <v>91</v>
      </c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6"/>
      <c r="AR56" s="293">
        <v>8</v>
      </c>
      <c r="AS56" s="430"/>
      <c r="AT56" s="67" t="s">
        <v>3</v>
      </c>
      <c r="AU56" s="430">
        <v>2</v>
      </c>
      <c r="AV56" s="561"/>
      <c r="AW56" s="544"/>
      <c r="AX56" s="545"/>
      <c r="AY56" s="88"/>
      <c r="AZ56" s="545"/>
      <c r="BA56" s="545"/>
      <c r="BB56" s="102"/>
      <c r="BC56" s="88"/>
      <c r="BD56" s="102"/>
      <c r="BE56" s="102"/>
      <c r="BF56" s="1"/>
      <c r="BG56" s="1"/>
      <c r="BH56" s="1"/>
      <c r="BI56" s="1"/>
    </row>
    <row r="57" spans="1:61" ht="12.75">
      <c r="A57" s="549" t="s">
        <v>30</v>
      </c>
      <c r="B57" s="550"/>
      <c r="C57" s="551"/>
      <c r="D57" s="552" t="s">
        <v>51</v>
      </c>
      <c r="E57" s="553"/>
      <c r="F57" s="553"/>
      <c r="G57" s="553"/>
      <c r="H57" s="554"/>
      <c r="I57" s="555" t="s">
        <v>101</v>
      </c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7"/>
      <c r="X57" s="68" t="s">
        <v>3</v>
      </c>
      <c r="Y57" s="552" t="s">
        <v>52</v>
      </c>
      <c r="Z57" s="553"/>
      <c r="AA57" s="553"/>
      <c r="AB57" s="553"/>
      <c r="AC57" s="554"/>
      <c r="AD57" s="69" t="s">
        <v>75</v>
      </c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1"/>
      <c r="AR57" s="424">
        <v>6</v>
      </c>
      <c r="AS57" s="339"/>
      <c r="AT57" s="72" t="s">
        <v>3</v>
      </c>
      <c r="AU57" s="339">
        <v>0</v>
      </c>
      <c r="AV57" s="457"/>
      <c r="AW57" s="544"/>
      <c r="AX57" s="545"/>
      <c r="AY57" s="88"/>
      <c r="AZ57" s="545"/>
      <c r="BA57" s="545"/>
      <c r="BB57" s="102"/>
      <c r="BC57" s="88"/>
      <c r="BD57" s="102"/>
      <c r="BE57" s="102"/>
      <c r="BF57" s="1"/>
      <c r="BG57" s="1"/>
      <c r="BH57" s="1"/>
      <c r="BI57" s="1"/>
    </row>
    <row r="58" spans="1:61" ht="12.75">
      <c r="A58" s="549" t="s">
        <v>55</v>
      </c>
      <c r="B58" s="550"/>
      <c r="C58" s="551"/>
      <c r="D58" s="552" t="s">
        <v>49</v>
      </c>
      <c r="E58" s="553"/>
      <c r="F58" s="553"/>
      <c r="G58" s="553"/>
      <c r="H58" s="554"/>
      <c r="I58" s="555" t="s">
        <v>93</v>
      </c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7"/>
      <c r="X58" s="73" t="s">
        <v>3</v>
      </c>
      <c r="Y58" s="552" t="s">
        <v>50</v>
      </c>
      <c r="Z58" s="553"/>
      <c r="AA58" s="553"/>
      <c r="AB58" s="553"/>
      <c r="AC58" s="554"/>
      <c r="AD58" s="69" t="s">
        <v>99</v>
      </c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1"/>
      <c r="AR58" s="424">
        <v>6</v>
      </c>
      <c r="AS58" s="339"/>
      <c r="AT58" s="72" t="s">
        <v>3</v>
      </c>
      <c r="AU58" s="339">
        <v>3</v>
      </c>
      <c r="AV58" s="457"/>
      <c r="AW58" s="544"/>
      <c r="AX58" s="545"/>
      <c r="AY58" s="88"/>
      <c r="AZ58" s="545"/>
      <c r="BA58" s="545"/>
      <c r="BB58" s="102"/>
      <c r="BC58" s="88"/>
      <c r="BD58" s="102"/>
      <c r="BE58" s="102"/>
      <c r="BF58" s="1"/>
      <c r="BG58" s="1"/>
      <c r="BH58" s="1"/>
      <c r="BI58" s="1"/>
    </row>
    <row r="59" spans="1:61" ht="13.5" thickBot="1">
      <c r="A59" s="376" t="s">
        <v>56</v>
      </c>
      <c r="B59" s="377"/>
      <c r="C59" s="378"/>
      <c r="D59" s="379" t="s">
        <v>53</v>
      </c>
      <c r="E59" s="380"/>
      <c r="F59" s="380"/>
      <c r="G59" s="380"/>
      <c r="H59" s="381"/>
      <c r="I59" s="546" t="s">
        <v>100</v>
      </c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8"/>
      <c r="X59" s="74" t="s">
        <v>3</v>
      </c>
      <c r="Y59" s="379" t="s">
        <v>54</v>
      </c>
      <c r="Z59" s="380"/>
      <c r="AA59" s="380"/>
      <c r="AB59" s="380"/>
      <c r="AC59" s="381"/>
      <c r="AD59" s="75" t="s">
        <v>83</v>
      </c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7"/>
      <c r="AR59" s="274">
        <v>3</v>
      </c>
      <c r="AS59" s="331"/>
      <c r="AT59" s="78" t="s">
        <v>3</v>
      </c>
      <c r="AU59" s="331">
        <v>4</v>
      </c>
      <c r="AV59" s="275"/>
      <c r="AW59" s="544"/>
      <c r="AX59" s="545"/>
      <c r="AY59" s="88"/>
      <c r="AZ59" s="545"/>
      <c r="BA59" s="545"/>
      <c r="BB59" s="102"/>
      <c r="BC59" s="88"/>
      <c r="BD59" s="102"/>
      <c r="BE59" s="102"/>
      <c r="BF59" s="1"/>
      <c r="BG59" s="1"/>
      <c r="BH59" s="1"/>
      <c r="BI59" s="1"/>
    </row>
    <row r="60" ht="13.5" thickTop="1"/>
    <row r="61" ht="13.5" thickBot="1"/>
    <row r="62" spans="1:56" s="1" customFormat="1" ht="20.25" thickBot="1" thickTop="1">
      <c r="A62" s="99" t="s">
        <v>42</v>
      </c>
      <c r="AR62" s="160" t="s">
        <v>33</v>
      </c>
      <c r="AS62" s="161"/>
      <c r="AT62" s="161"/>
      <c r="AU62" s="161"/>
      <c r="AV62" s="158"/>
      <c r="AW62" s="160" t="s">
        <v>34</v>
      </c>
      <c r="AX62" s="161"/>
      <c r="AY62" s="161"/>
      <c r="AZ62" s="161"/>
      <c r="BA62" s="158"/>
      <c r="BB62" s="385"/>
      <c r="BC62" s="385"/>
      <c r="BD62" s="385"/>
    </row>
    <row r="63" spans="1:56" s="1" customFormat="1" ht="13.5" thickTop="1">
      <c r="A63" s="361" t="s">
        <v>43</v>
      </c>
      <c r="B63" s="362"/>
      <c r="C63" s="363"/>
      <c r="D63" s="364" t="s">
        <v>57</v>
      </c>
      <c r="E63" s="365"/>
      <c r="F63" s="365"/>
      <c r="G63" s="365"/>
      <c r="H63" s="366"/>
      <c r="I63" s="367" t="s">
        <v>102</v>
      </c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9"/>
      <c r="X63" s="63" t="s">
        <v>3</v>
      </c>
      <c r="Y63" s="364" t="s">
        <v>59</v>
      </c>
      <c r="Z63" s="365"/>
      <c r="AA63" s="365"/>
      <c r="AB63" s="365"/>
      <c r="AC63" s="366"/>
      <c r="AD63" s="386" t="s">
        <v>83</v>
      </c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8"/>
      <c r="AR63" s="370">
        <v>4</v>
      </c>
      <c r="AS63" s="371"/>
      <c r="AT63" s="67" t="s">
        <v>3</v>
      </c>
      <c r="AU63" s="371">
        <v>4</v>
      </c>
      <c r="AV63" s="372"/>
      <c r="AW63" s="373">
        <v>3</v>
      </c>
      <c r="AX63" s="374"/>
      <c r="AY63" s="103" t="s">
        <v>3</v>
      </c>
      <c r="AZ63" s="374">
        <v>5</v>
      </c>
      <c r="BA63" s="375"/>
      <c r="BB63" s="217"/>
      <c r="BC63" s="217"/>
      <c r="BD63" s="88"/>
    </row>
    <row r="64" spans="1:56" s="1" customFormat="1" ht="13.5" thickBot="1">
      <c r="A64" s="376" t="s">
        <v>44</v>
      </c>
      <c r="B64" s="377"/>
      <c r="C64" s="378"/>
      <c r="D64" s="379" t="s">
        <v>58</v>
      </c>
      <c r="E64" s="380"/>
      <c r="F64" s="380"/>
      <c r="G64" s="380"/>
      <c r="H64" s="381"/>
      <c r="I64" s="382" t="s">
        <v>93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4"/>
      <c r="X64" s="74" t="s">
        <v>3</v>
      </c>
      <c r="Y64" s="379" t="s">
        <v>60</v>
      </c>
      <c r="Z64" s="380"/>
      <c r="AA64" s="380"/>
      <c r="AB64" s="380"/>
      <c r="AC64" s="381"/>
      <c r="AD64" s="382" t="s">
        <v>103</v>
      </c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9"/>
      <c r="AR64" s="390">
        <v>7</v>
      </c>
      <c r="AS64" s="391"/>
      <c r="AT64" s="78" t="s">
        <v>3</v>
      </c>
      <c r="AU64" s="391">
        <v>1</v>
      </c>
      <c r="AV64" s="392"/>
      <c r="AW64" s="390" t="s">
        <v>77</v>
      </c>
      <c r="AX64" s="391"/>
      <c r="AY64" s="104" t="s">
        <v>3</v>
      </c>
      <c r="AZ64" s="391" t="s">
        <v>77</v>
      </c>
      <c r="BA64" s="392"/>
      <c r="BB64" s="217"/>
      <c r="BC64" s="217"/>
      <c r="BD64" s="88"/>
    </row>
    <row r="65" ht="13.5" thickTop="1"/>
    <row r="66" ht="13.5" thickBot="1"/>
    <row r="67" spans="1:58" ht="20.25" thickBot="1" thickTop="1">
      <c r="A67" s="7" t="s">
        <v>37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60" t="s">
        <v>33</v>
      </c>
      <c r="AS67" s="161"/>
      <c r="AT67" s="161"/>
      <c r="AU67" s="161"/>
      <c r="AV67" s="158"/>
      <c r="AW67" s="160" t="s">
        <v>34</v>
      </c>
      <c r="AX67" s="161"/>
      <c r="AY67" s="161"/>
      <c r="AZ67" s="161"/>
      <c r="BA67" s="158"/>
      <c r="BB67" s="393"/>
      <c r="BC67" s="385"/>
      <c r="BD67" s="385"/>
      <c r="BE67" s="385"/>
      <c r="BF67" s="385"/>
    </row>
    <row r="68" spans="1:58" ht="14.25" thickBot="1" thickTop="1">
      <c r="A68" s="244" t="s">
        <v>31</v>
      </c>
      <c r="B68" s="238"/>
      <c r="C68" s="239"/>
      <c r="D68" s="245" t="s">
        <v>61</v>
      </c>
      <c r="E68" s="246"/>
      <c r="F68" s="246"/>
      <c r="G68" s="246"/>
      <c r="H68" s="247"/>
      <c r="I68" s="248" t="s">
        <v>83</v>
      </c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50"/>
      <c r="X68" s="83" t="s">
        <v>3</v>
      </c>
      <c r="Y68" s="245" t="s">
        <v>62</v>
      </c>
      <c r="Z68" s="246"/>
      <c r="AA68" s="246"/>
      <c r="AB68" s="246"/>
      <c r="AC68" s="247"/>
      <c r="AD68" s="248" t="s">
        <v>93</v>
      </c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55"/>
      <c r="AR68" s="256">
        <v>4</v>
      </c>
      <c r="AS68" s="257"/>
      <c r="AT68" s="84" t="s">
        <v>3</v>
      </c>
      <c r="AU68" s="257">
        <v>4</v>
      </c>
      <c r="AV68" s="258"/>
      <c r="AW68" s="256">
        <v>2</v>
      </c>
      <c r="AX68" s="257"/>
      <c r="AY68" s="84" t="s">
        <v>3</v>
      </c>
      <c r="AZ68" s="257">
        <v>4</v>
      </c>
      <c r="BA68" s="258"/>
      <c r="BB68" s="222"/>
      <c r="BC68" s="217"/>
      <c r="BD68" s="88"/>
      <c r="BE68" s="217"/>
      <c r="BF68" s="217"/>
    </row>
    <row r="69" ht="13.5" thickTop="1"/>
  </sheetData>
  <mergeCells count="728">
    <mergeCell ref="BE41:BF41"/>
    <mergeCell ref="BG41:BH41"/>
    <mergeCell ref="BI41:BJ41"/>
    <mergeCell ref="B42:R42"/>
    <mergeCell ref="S42:T42"/>
    <mergeCell ref="U42:V42"/>
    <mergeCell ref="W42:X42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A41:R41"/>
    <mergeCell ref="S41:T41"/>
    <mergeCell ref="U41:V41"/>
    <mergeCell ref="W41:X41"/>
    <mergeCell ref="BB39:BF39"/>
    <mergeCell ref="BG39:BH39"/>
    <mergeCell ref="BI39:BJ39"/>
    <mergeCell ref="S40:AD40"/>
    <mergeCell ref="AU38:AV38"/>
    <mergeCell ref="AW38:AX38"/>
    <mergeCell ref="AZ38:BA38"/>
    <mergeCell ref="BK38:BL38"/>
    <mergeCell ref="AK38:AL38"/>
    <mergeCell ref="AM38:AN38"/>
    <mergeCell ref="AP38:AQ38"/>
    <mergeCell ref="AR38:AS38"/>
    <mergeCell ref="AA38:AB38"/>
    <mergeCell ref="AC38:AD38"/>
    <mergeCell ref="AF38:AG38"/>
    <mergeCell ref="AH38:AI38"/>
    <mergeCell ref="B38:R38"/>
    <mergeCell ref="S38:T38"/>
    <mergeCell ref="V38:W38"/>
    <mergeCell ref="X38:Y38"/>
    <mergeCell ref="AU37:AV37"/>
    <mergeCell ref="BB37:BC37"/>
    <mergeCell ref="BE37:BF37"/>
    <mergeCell ref="BK37:BL37"/>
    <mergeCell ref="AK37:AL37"/>
    <mergeCell ref="AM37:AN37"/>
    <mergeCell ref="AP37:AQ37"/>
    <mergeCell ref="AR37:AS37"/>
    <mergeCell ref="AA37:AB37"/>
    <mergeCell ref="AC37:AD37"/>
    <mergeCell ref="AF37:AG37"/>
    <mergeCell ref="AH37:AI37"/>
    <mergeCell ref="B37:R37"/>
    <mergeCell ref="S37:T37"/>
    <mergeCell ref="V37:W37"/>
    <mergeCell ref="X37:Y37"/>
    <mergeCell ref="AZ36:BA36"/>
    <mergeCell ref="BB36:BC36"/>
    <mergeCell ref="BE36:BF36"/>
    <mergeCell ref="BK36:BL36"/>
    <mergeCell ref="AK36:AL36"/>
    <mergeCell ref="AM36:AN36"/>
    <mergeCell ref="AP36:AQ36"/>
    <mergeCell ref="AW36:AX36"/>
    <mergeCell ref="AA36:AB36"/>
    <mergeCell ref="AC36:AD36"/>
    <mergeCell ref="AF36:AG36"/>
    <mergeCell ref="AH36:AI36"/>
    <mergeCell ref="B36:R36"/>
    <mergeCell ref="S36:T36"/>
    <mergeCell ref="V36:W36"/>
    <mergeCell ref="X36:Y36"/>
    <mergeCell ref="AZ35:BA35"/>
    <mergeCell ref="BB35:BC35"/>
    <mergeCell ref="BE35:BF35"/>
    <mergeCell ref="BK35:BL35"/>
    <mergeCell ref="AK35:AL35"/>
    <mergeCell ref="AR35:AS35"/>
    <mergeCell ref="AU35:AV35"/>
    <mergeCell ref="AW35:AX35"/>
    <mergeCell ref="AA35:AB35"/>
    <mergeCell ref="AC35:AD35"/>
    <mergeCell ref="AF35:AG35"/>
    <mergeCell ref="AH35:AI35"/>
    <mergeCell ref="B35:R35"/>
    <mergeCell ref="S35:T35"/>
    <mergeCell ref="V35:W35"/>
    <mergeCell ref="X35:Y35"/>
    <mergeCell ref="AZ34:BA34"/>
    <mergeCell ref="BB34:BC34"/>
    <mergeCell ref="BE34:BF34"/>
    <mergeCell ref="BK34:BL34"/>
    <mergeCell ref="AP34:AQ34"/>
    <mergeCell ref="AR34:AS34"/>
    <mergeCell ref="AU34:AV34"/>
    <mergeCell ref="AW34:AX34"/>
    <mergeCell ref="AA34:AB34"/>
    <mergeCell ref="AC34:AD34"/>
    <mergeCell ref="AF34:AG34"/>
    <mergeCell ref="AM34:AN34"/>
    <mergeCell ref="B34:R34"/>
    <mergeCell ref="S34:T34"/>
    <mergeCell ref="V34:W34"/>
    <mergeCell ref="X34:Y34"/>
    <mergeCell ref="AZ33:BA33"/>
    <mergeCell ref="BB33:BC33"/>
    <mergeCell ref="BE33:BF33"/>
    <mergeCell ref="BK33:BL33"/>
    <mergeCell ref="AP33:AQ33"/>
    <mergeCell ref="AR33:AS33"/>
    <mergeCell ref="AU33:AV33"/>
    <mergeCell ref="AW33:AX33"/>
    <mergeCell ref="AA33:AB33"/>
    <mergeCell ref="AH33:AI33"/>
    <mergeCell ref="AK33:AL33"/>
    <mergeCell ref="AM33:AN33"/>
    <mergeCell ref="B33:R33"/>
    <mergeCell ref="S33:T33"/>
    <mergeCell ref="V33:W33"/>
    <mergeCell ref="X33:Y33"/>
    <mergeCell ref="AZ32:BA32"/>
    <mergeCell ref="BB32:BC32"/>
    <mergeCell ref="BE32:BF32"/>
    <mergeCell ref="BK32:BL32"/>
    <mergeCell ref="AP32:AQ32"/>
    <mergeCell ref="AR32:AS32"/>
    <mergeCell ref="AU32:AV32"/>
    <mergeCell ref="AW32:AX32"/>
    <mergeCell ref="AF32:AG32"/>
    <mergeCell ref="AH32:AI32"/>
    <mergeCell ref="AK32:AL32"/>
    <mergeCell ref="AM32:AN32"/>
    <mergeCell ref="B32:R32"/>
    <mergeCell ref="S32:T32"/>
    <mergeCell ref="V32:W32"/>
    <mergeCell ref="AC32:AD32"/>
    <mergeCell ref="AZ31:BA31"/>
    <mergeCell ref="BB31:BC31"/>
    <mergeCell ref="BE31:BF31"/>
    <mergeCell ref="BK31:BL31"/>
    <mergeCell ref="AP31:AQ31"/>
    <mergeCell ref="AR31:AS31"/>
    <mergeCell ref="AU31:AV31"/>
    <mergeCell ref="AW31:AX31"/>
    <mergeCell ref="AF31:AG31"/>
    <mergeCell ref="AH31:AI31"/>
    <mergeCell ref="AK31:AL31"/>
    <mergeCell ref="AM31:AN31"/>
    <mergeCell ref="B31:R31"/>
    <mergeCell ref="X31:Y31"/>
    <mergeCell ref="AA31:AB31"/>
    <mergeCell ref="AC31:AD31"/>
    <mergeCell ref="BA27:BB27"/>
    <mergeCell ref="BE27:BF27"/>
    <mergeCell ref="A30:R30"/>
    <mergeCell ref="A1:BL1"/>
    <mergeCell ref="A2:BL2"/>
    <mergeCell ref="A3:BL3"/>
    <mergeCell ref="A4:BL4"/>
    <mergeCell ref="A5:BL5"/>
    <mergeCell ref="BK30:BL30"/>
    <mergeCell ref="AS27:AT27"/>
    <mergeCell ref="AI27:AJ27"/>
    <mergeCell ref="AU27:AV27"/>
    <mergeCell ref="AW27:AX27"/>
    <mergeCell ref="AY27:AZ27"/>
    <mergeCell ref="AK27:AL27"/>
    <mergeCell ref="AM27:AN27"/>
    <mergeCell ref="AO27:AP27"/>
    <mergeCell ref="AQ27:AR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BE25:BF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B25:R25"/>
    <mergeCell ref="S25:T25"/>
    <mergeCell ref="U25:V25"/>
    <mergeCell ref="W25:X25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E23:BF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W23:AX23"/>
    <mergeCell ref="AY23:AZ23"/>
    <mergeCell ref="BA23:BB23"/>
    <mergeCell ref="BC23:BD23"/>
    <mergeCell ref="BE22:BF22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Y22:AZ22"/>
    <mergeCell ref="BA22:BB22"/>
    <mergeCell ref="BC22:BD22"/>
    <mergeCell ref="B23:R23"/>
    <mergeCell ref="S23:T23"/>
    <mergeCell ref="AM23:AN23"/>
    <mergeCell ref="AO23:AP23"/>
    <mergeCell ref="AQ23:AR23"/>
    <mergeCell ref="AS23:AT23"/>
    <mergeCell ref="AU23:AV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E21:BF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B21:R21"/>
    <mergeCell ref="S21:T21"/>
    <mergeCell ref="U21:V21"/>
    <mergeCell ref="W21:X21"/>
    <mergeCell ref="BE19:BF19"/>
    <mergeCell ref="B20:R20"/>
    <mergeCell ref="S20:BB20"/>
    <mergeCell ref="BC20:BD20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19:R19"/>
    <mergeCell ref="S19:T19"/>
    <mergeCell ref="U19:V19"/>
    <mergeCell ref="W19:X19"/>
    <mergeCell ref="AW17:BA17"/>
    <mergeCell ref="BB17:BC17"/>
    <mergeCell ref="BD17:BE17"/>
    <mergeCell ref="S18:AD18"/>
    <mergeCell ref="AU16:AV16"/>
    <mergeCell ref="BB16:BC16"/>
    <mergeCell ref="BD16:BE16"/>
    <mergeCell ref="BF16:BG16"/>
    <mergeCell ref="AK16:AL16"/>
    <mergeCell ref="AM16:AN16"/>
    <mergeCell ref="AP16:AQ16"/>
    <mergeCell ref="AR16:AS16"/>
    <mergeCell ref="AA16:AB16"/>
    <mergeCell ref="AC16:AD16"/>
    <mergeCell ref="AF16:AG16"/>
    <mergeCell ref="AH16:AI16"/>
    <mergeCell ref="B16:R16"/>
    <mergeCell ref="S16:T16"/>
    <mergeCell ref="V16:W16"/>
    <mergeCell ref="X16:Y16"/>
    <mergeCell ref="AZ15:BA15"/>
    <mergeCell ref="BB15:BC15"/>
    <mergeCell ref="BD15:BE15"/>
    <mergeCell ref="BF15:BG15"/>
    <mergeCell ref="AK15:AL15"/>
    <mergeCell ref="AM15:AN15"/>
    <mergeCell ref="AP15:AQ15"/>
    <mergeCell ref="AW15:AX15"/>
    <mergeCell ref="AA15:AB15"/>
    <mergeCell ref="AC15:AD15"/>
    <mergeCell ref="AF15:AG15"/>
    <mergeCell ref="AH15:AI15"/>
    <mergeCell ref="B15:R15"/>
    <mergeCell ref="S15:T15"/>
    <mergeCell ref="V15:W15"/>
    <mergeCell ref="X15:Y15"/>
    <mergeCell ref="AZ14:BA14"/>
    <mergeCell ref="BB14:BC14"/>
    <mergeCell ref="BD14:BE14"/>
    <mergeCell ref="BF14:BG14"/>
    <mergeCell ref="AK14:AL14"/>
    <mergeCell ref="AR14:AS14"/>
    <mergeCell ref="AU14:AV14"/>
    <mergeCell ref="AW14:AX14"/>
    <mergeCell ref="AA14:AB14"/>
    <mergeCell ref="AC14:AD14"/>
    <mergeCell ref="AF14:AG14"/>
    <mergeCell ref="AH14:AI14"/>
    <mergeCell ref="B14:R14"/>
    <mergeCell ref="S14:T14"/>
    <mergeCell ref="V14:W14"/>
    <mergeCell ref="X14:Y14"/>
    <mergeCell ref="AZ13:BA13"/>
    <mergeCell ref="BB13:BC13"/>
    <mergeCell ref="BD13:BE13"/>
    <mergeCell ref="BF13:BG13"/>
    <mergeCell ref="AP13:AQ13"/>
    <mergeCell ref="AR13:AS13"/>
    <mergeCell ref="AU13:AV13"/>
    <mergeCell ref="AW13:AX13"/>
    <mergeCell ref="AA13:AB13"/>
    <mergeCell ref="AC13:AD13"/>
    <mergeCell ref="AF13:AG13"/>
    <mergeCell ref="AM13:AN13"/>
    <mergeCell ref="B13:R13"/>
    <mergeCell ref="S13:T13"/>
    <mergeCell ref="V13:W13"/>
    <mergeCell ref="X13:Y13"/>
    <mergeCell ref="AZ12:BA12"/>
    <mergeCell ref="BB12:BC12"/>
    <mergeCell ref="BD12:BE12"/>
    <mergeCell ref="BF12:BG12"/>
    <mergeCell ref="AP12:AQ12"/>
    <mergeCell ref="AR12:AS12"/>
    <mergeCell ref="AU12:AV12"/>
    <mergeCell ref="AW12:AX12"/>
    <mergeCell ref="AA12:AB12"/>
    <mergeCell ref="AH12:AI12"/>
    <mergeCell ref="AK12:AL12"/>
    <mergeCell ref="AM12:AN12"/>
    <mergeCell ref="B12:R12"/>
    <mergeCell ref="S12:T12"/>
    <mergeCell ref="V12:W12"/>
    <mergeCell ref="X12:Y12"/>
    <mergeCell ref="AZ11:BA11"/>
    <mergeCell ref="BB11:BC11"/>
    <mergeCell ref="BD11:BE11"/>
    <mergeCell ref="BF11:BG11"/>
    <mergeCell ref="AP11:AQ11"/>
    <mergeCell ref="AR11:AS11"/>
    <mergeCell ref="AU11:AV11"/>
    <mergeCell ref="AW11:AX11"/>
    <mergeCell ref="AF11:AG11"/>
    <mergeCell ref="AH11:AI11"/>
    <mergeCell ref="AK11:AL11"/>
    <mergeCell ref="AM11:AN11"/>
    <mergeCell ref="B11:R11"/>
    <mergeCell ref="S11:T11"/>
    <mergeCell ref="V11:W11"/>
    <mergeCell ref="AC11:AD11"/>
    <mergeCell ref="AZ10:BA10"/>
    <mergeCell ref="BB10:BC10"/>
    <mergeCell ref="BD10:BE10"/>
    <mergeCell ref="BF10:BG10"/>
    <mergeCell ref="AP10:AQ10"/>
    <mergeCell ref="AR10:AS10"/>
    <mergeCell ref="AU10:AV10"/>
    <mergeCell ref="AW10:AX10"/>
    <mergeCell ref="AF10:AG10"/>
    <mergeCell ref="AH10:AI10"/>
    <mergeCell ref="AK10:AL10"/>
    <mergeCell ref="AM10:AN10"/>
    <mergeCell ref="B10:R10"/>
    <mergeCell ref="X10:Y10"/>
    <mergeCell ref="AA10:AB10"/>
    <mergeCell ref="AC10:AD10"/>
    <mergeCell ref="A9:R9"/>
    <mergeCell ref="BB9:BC9"/>
    <mergeCell ref="BD9:BE9"/>
    <mergeCell ref="A7:BL7"/>
    <mergeCell ref="BF9:BG9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Y48:AZ48"/>
    <mergeCell ref="BA48:BB48"/>
    <mergeCell ref="BC48:BD48"/>
    <mergeCell ref="AO48:AP48"/>
    <mergeCell ref="AQ48:AR48"/>
    <mergeCell ref="AS48:AT48"/>
    <mergeCell ref="AU48:AV48"/>
    <mergeCell ref="BE48:BF48"/>
    <mergeCell ref="BG48:BH48"/>
    <mergeCell ref="BI48:BJ48"/>
    <mergeCell ref="B49:R49"/>
    <mergeCell ref="BI49:BJ49"/>
    <mergeCell ref="AK49:AL49"/>
    <mergeCell ref="AM49:AN49"/>
    <mergeCell ref="AO49:AP49"/>
    <mergeCell ref="AQ49:AR49"/>
    <mergeCell ref="AW48:AX48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AR55:AV55"/>
    <mergeCell ref="AW55:BA55"/>
    <mergeCell ref="A56:C56"/>
    <mergeCell ref="D56:H56"/>
    <mergeCell ref="I56:W56"/>
    <mergeCell ref="Y56:AC56"/>
    <mergeCell ref="AR56:AS56"/>
    <mergeCell ref="AU56:AV56"/>
    <mergeCell ref="AW56:AX56"/>
    <mergeCell ref="AZ56:BA56"/>
    <mergeCell ref="A57:C57"/>
    <mergeCell ref="D57:H57"/>
    <mergeCell ref="I57:W57"/>
    <mergeCell ref="Y57:AC57"/>
    <mergeCell ref="AR57:AS57"/>
    <mergeCell ref="AU57:AV57"/>
    <mergeCell ref="AW57:AX57"/>
    <mergeCell ref="AZ57:BA57"/>
    <mergeCell ref="A58:C58"/>
    <mergeCell ref="D58:H58"/>
    <mergeCell ref="I58:W58"/>
    <mergeCell ref="Y58:AC58"/>
    <mergeCell ref="AR58:AS58"/>
    <mergeCell ref="AU58:AV58"/>
    <mergeCell ref="AW58:AX58"/>
    <mergeCell ref="AZ58:BA58"/>
    <mergeCell ref="A59:C59"/>
    <mergeCell ref="D59:H59"/>
    <mergeCell ref="I59:W59"/>
    <mergeCell ref="Y59:AC59"/>
    <mergeCell ref="AR59:AS59"/>
    <mergeCell ref="AU59:AV59"/>
    <mergeCell ref="AW59:AX59"/>
    <mergeCell ref="AZ59:BA59"/>
    <mergeCell ref="AR62:AV62"/>
    <mergeCell ref="AW62:BA62"/>
    <mergeCell ref="BB62:BD62"/>
    <mergeCell ref="A63:C63"/>
    <mergeCell ref="D63:H63"/>
    <mergeCell ref="I63:W63"/>
    <mergeCell ref="Y63:AC63"/>
    <mergeCell ref="AD63:AQ63"/>
    <mergeCell ref="AR63:AS63"/>
    <mergeCell ref="AU63:AV63"/>
    <mergeCell ref="AW63:AX63"/>
    <mergeCell ref="AZ63:BA63"/>
    <mergeCell ref="BB63:BC63"/>
    <mergeCell ref="A64:C64"/>
    <mergeCell ref="D64:H64"/>
    <mergeCell ref="I64:W64"/>
    <mergeCell ref="Y64:AC64"/>
    <mergeCell ref="AD64:AQ64"/>
    <mergeCell ref="AR64:AS64"/>
    <mergeCell ref="AU64:AV64"/>
    <mergeCell ref="AW64:AX64"/>
    <mergeCell ref="AZ64:BA64"/>
    <mergeCell ref="BB64:BC64"/>
    <mergeCell ref="AR67:AV67"/>
    <mergeCell ref="AW67:BA67"/>
    <mergeCell ref="BB67:BF67"/>
    <mergeCell ref="A68:C68"/>
    <mergeCell ref="D68:H68"/>
    <mergeCell ref="I68:W68"/>
    <mergeCell ref="Y68:AC68"/>
    <mergeCell ref="AZ68:BA68"/>
    <mergeCell ref="BB68:BC68"/>
    <mergeCell ref="BE68:BF68"/>
    <mergeCell ref="AD68:AQ68"/>
    <mergeCell ref="AR68:AS68"/>
    <mergeCell ref="AU68:AV68"/>
    <mergeCell ref="AW68:AX68"/>
  </mergeCells>
  <printOptions horizontalCentered="1"/>
  <pageMargins left="0.3937007874015748" right="0.3937007874015748" top="0.3937007874015748" bottom="0.5905511811023623" header="0.31496062992125984" footer="0.5118110236220472"/>
  <pageSetup horizontalDpi="300" verticalDpi="300" orientation="landscape" paperSize="9" r:id="rId24"/>
  <rowBreaks count="2" manualBreakCount="2">
    <brk id="28" max="255" man="1"/>
    <brk id="53" max="255" man="1"/>
  </rowBreaks>
  <colBreaks count="1" manualBreakCount="1">
    <brk id="64" max="65535" man="1"/>
  </colBreaks>
  <legacyDrawing r:id="rId23"/>
  <oleObjects>
    <oleObject progId="PBrush" shapeId="882717" r:id="rId1"/>
    <oleObject progId="PBrush" shapeId="882728" r:id="rId2"/>
    <oleObject progId="PBrush" shapeId="882729" r:id="rId3"/>
    <oleObject progId="PBrush" shapeId="882730" r:id="rId4"/>
    <oleObject progId="PBrush" shapeId="882732" r:id="rId5"/>
    <oleObject progId="PBrush" shapeId="882733" r:id="rId6"/>
    <oleObject progId="PBrush" shapeId="882734" r:id="rId7"/>
    <oleObject progId="PBrush" shapeId="882735" r:id="rId8"/>
    <oleObject progId="PBrush" shapeId="882736" r:id="rId9"/>
    <oleObject progId="PBrush" shapeId="882737" r:id="rId10"/>
    <oleObject progId="PBrush" shapeId="882738" r:id="rId11"/>
    <oleObject progId="PBrush" shapeId="882739" r:id="rId12"/>
    <oleObject progId="PBrush" shapeId="797564" r:id="rId13"/>
    <oleObject progId="PBrush" shapeId="797565" r:id="rId14"/>
    <oleObject progId="PBrush" shapeId="797566" r:id="rId15"/>
    <oleObject progId="PBrush" shapeId="797567" r:id="rId16"/>
    <oleObject progId="PBrush" shapeId="797568" r:id="rId17"/>
    <oleObject progId="PBrush" shapeId="797569" r:id="rId18"/>
    <oleObject progId="PBrush" shapeId="2092860" r:id="rId19"/>
    <oleObject progId="PBrush" shapeId="2092861" r:id="rId20"/>
    <oleObject progId="PBrush" shapeId="2092862" r:id="rId21"/>
    <oleObject progId="PBrush" shapeId="2092863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</cp:lastModifiedBy>
  <cp:lastPrinted>2009-05-26T11:37:03Z</cp:lastPrinted>
  <dcterms:created xsi:type="dcterms:W3CDTF">2000-02-23T00:30:57Z</dcterms:created>
  <dcterms:modified xsi:type="dcterms:W3CDTF">2009-07-07T11:48:28Z</dcterms:modified>
  <cp:category/>
  <cp:version/>
  <cp:contentType/>
  <cp:contentStatus/>
</cp:coreProperties>
</file>