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tabRatio="679" activeTab="0"/>
  </bookViews>
  <sheets>
    <sheet name="Mamadeira" sheetId="1" r:id="rId1"/>
    <sheet name="Fraldinha" sheetId="2" r:id="rId2"/>
    <sheet name="Pre Mirim" sheetId="3" r:id="rId3"/>
    <sheet name="Mirim" sheetId="4" r:id="rId4"/>
    <sheet name="Infantil" sheetId="5" r:id="rId5"/>
    <sheet name="Infanto" sheetId="6" r:id="rId6"/>
    <sheet name="Juvenil" sheetId="7" r:id="rId7"/>
    <sheet name="Principal" sheetId="8" r:id="rId8"/>
  </sheets>
  <definedNames>
    <definedName name="_xlnm.Print_Titles" localSheetId="4">'Infantil'!$1:$7</definedName>
    <definedName name="_xlnm.Print_Titles" localSheetId="3">'Mirim'!$1:$7</definedName>
    <definedName name="_xlnm.Print_Titles" localSheetId="2">'Pre Mirim'!$1:$8</definedName>
  </definedNames>
  <calcPr fullCalcOnLoad="1"/>
</workbook>
</file>

<file path=xl/sharedStrings.xml><?xml version="1.0" encoding="utf-8"?>
<sst xmlns="http://schemas.openxmlformats.org/spreadsheetml/2006/main" count="2518" uniqueCount="180">
  <si>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</si>
  <si>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MAMADEIRA</t>
    </r>
  </si>
  <si>
    <t>EQUIPES</t>
  </si>
  <si>
    <t>GP</t>
  </si>
  <si>
    <t>GC</t>
  </si>
  <si>
    <t>x</t>
  </si>
  <si>
    <t>2ª Fase:    PLAY-OFF</t>
  </si>
  <si>
    <t>Nesta categoria, não ocorrerá esta Segunda Fase e as quatro primeiras equipes classificadas</t>
  </si>
  <si>
    <t>3ª Fase:    SEMI-FINAL</t>
  </si>
  <si>
    <t>1º Jogo</t>
  </si>
  <si>
    <t>2º Jogo</t>
  </si>
  <si>
    <t>Prorrog.</t>
  </si>
  <si>
    <t>Ch. G</t>
  </si>
  <si>
    <t>1º Col.</t>
  </si>
  <si>
    <t>4º Col.</t>
  </si>
  <si>
    <t>2º Col.</t>
  </si>
  <si>
    <t>3º Col.</t>
  </si>
  <si>
    <t>4ª Fase:    FINAL</t>
  </si>
  <si>
    <r>
      <t xml:space="preserve">Categoria: </t>
    </r>
    <r>
      <rPr>
        <b/>
        <i/>
        <sz val="14"/>
        <color indexed="10"/>
        <rFont val="Arial"/>
        <family val="2"/>
      </rPr>
      <t>FRALDINHA</t>
    </r>
  </si>
  <si>
    <t>Ch. C</t>
  </si>
  <si>
    <t>Ch. D</t>
  </si>
  <si>
    <t>Ch. E</t>
  </si>
  <si>
    <t>Ch. F</t>
  </si>
  <si>
    <t>Vc.Ch.C</t>
  </si>
  <si>
    <t>Vc.Ch.F</t>
  </si>
  <si>
    <t>Vc.Ch.D</t>
  </si>
  <si>
    <t>Vc.Ch.E</t>
  </si>
  <si>
    <r>
      <t xml:space="preserve">Categoria: </t>
    </r>
    <r>
      <rPr>
        <b/>
        <i/>
        <sz val="14"/>
        <color indexed="10"/>
        <rFont val="Arial"/>
        <family val="2"/>
      </rPr>
      <t>MIRIM</t>
    </r>
  </si>
  <si>
    <r>
      <t xml:space="preserve">Categoria: </t>
    </r>
    <r>
      <rPr>
        <b/>
        <i/>
        <sz val="14"/>
        <color indexed="10"/>
        <rFont val="Arial"/>
        <family val="2"/>
      </rPr>
      <t>INFANTIL</t>
    </r>
  </si>
  <si>
    <r>
      <t xml:space="preserve">Categoria: </t>
    </r>
    <r>
      <rPr>
        <b/>
        <i/>
        <sz val="14"/>
        <color indexed="10"/>
        <rFont val="Arial"/>
        <family val="2"/>
      </rPr>
      <t>INFANTO</t>
    </r>
  </si>
  <si>
    <r>
      <t xml:space="preserve">Categoria: </t>
    </r>
    <r>
      <rPr>
        <b/>
        <i/>
        <sz val="14"/>
        <color indexed="10"/>
        <rFont val="Arial"/>
        <family val="2"/>
      </rPr>
      <t>JUVENIL</t>
    </r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</si>
  <si>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</si>
  <si>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TT Gols</t>
  </si>
  <si>
    <t>PG</t>
  </si>
  <si>
    <t>LIGA REGIONAL DE FUTEBOL DE SALÃO DO LITORAL PAULISTA</t>
  </si>
  <si>
    <t>FUNDADA EM 17 DE MARÇO DE 1956</t>
  </si>
  <si>
    <t>Av. Senador Feijó nº 93 - 1º Andar - Cj. 02/04 - Telefax: (013) 3222-9640 - 3222-9633</t>
  </si>
  <si>
    <t>Cep: 11.015-500  -  Santos  -  Est. de São Paulo  -  Brasil</t>
  </si>
  <si>
    <t>Internet: w w w.lrfslp.com.br - e-mail: ligaregional@bol.com.br</t>
  </si>
  <si>
    <r>
      <t xml:space="preserve">Categoria: </t>
    </r>
    <r>
      <rPr>
        <b/>
        <i/>
        <sz val="14"/>
        <color indexed="10"/>
        <rFont val="Arial"/>
        <family val="2"/>
      </rPr>
      <t>PRÉ MIRIM</t>
    </r>
  </si>
  <si>
    <t>Col</t>
  </si>
  <si>
    <t>Ch. A</t>
  </si>
  <si>
    <t>1º Col</t>
  </si>
  <si>
    <t>8º Col</t>
  </si>
  <si>
    <t>Ch. B</t>
  </si>
  <si>
    <t>2º Col</t>
  </si>
  <si>
    <t>7º Col</t>
  </si>
  <si>
    <t>3º Col</t>
  </si>
  <si>
    <t>6º Col</t>
  </si>
  <si>
    <t>4º Col</t>
  </si>
  <si>
    <t>5º Col</t>
  </si>
  <si>
    <t>Vc.Ch.B</t>
  </si>
  <si>
    <t>Vc.Ch.A</t>
  </si>
  <si>
    <t>TT</t>
  </si>
  <si>
    <t>1º Turno</t>
  </si>
  <si>
    <t>2º Turno</t>
  </si>
  <si>
    <t>da Primeira Fase passarão diretamente para a Terceira Fase (Semi-Final).</t>
  </si>
  <si>
    <t>A. A. dos Portuários de Santos</t>
  </si>
  <si>
    <t>Gremetal</t>
  </si>
  <si>
    <t>Tumiaru/Montman/PMSV</t>
  </si>
  <si>
    <r>
      <t xml:space="preserve">Pontos Ganhos </t>
    </r>
    <r>
      <rPr>
        <b/>
        <sz val="10"/>
        <rFont val="Wingdings"/>
        <family val="0"/>
      </rPr>
      <t>è</t>
    </r>
  </si>
  <si>
    <t>COLOCAÇÃO DAS EQUIPES</t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</si>
  <si>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</si>
  <si>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t>Ch. H</t>
  </si>
  <si>
    <t>Jogo</t>
  </si>
  <si>
    <t>Portuários/Panificadora São Luiz</t>
  </si>
  <si>
    <t>Saldanha/Casa das Bombas</t>
  </si>
  <si>
    <t>Gremetal/Stismmmec</t>
  </si>
  <si>
    <t>Santos F. C./Nita/Moinho Paulista</t>
  </si>
  <si>
    <t>Portuários/Colégio Nascimento</t>
  </si>
  <si>
    <t>Saldanha/Erva Doce Produtos Naturais</t>
  </si>
  <si>
    <t>A. A. S. A./Regatas</t>
  </si>
  <si>
    <t>Santos F. C./La Maggiori/Rede Krill</t>
  </si>
  <si>
    <t>TAÇA IMPRENSA - 2002</t>
  </si>
  <si>
    <t>AA dos Portuários</t>
  </si>
  <si>
    <t>AFC/Z10/Paiva Seg.</t>
  </si>
  <si>
    <t>Saldanha/Aristogatas</t>
  </si>
  <si>
    <t>ESA/Port/Posto Portal</t>
  </si>
  <si>
    <t>Força Jovem/M. B.</t>
  </si>
  <si>
    <t>Internacional</t>
  </si>
  <si>
    <t>J. E. Vedações</t>
  </si>
  <si>
    <t>Sangue Jovem</t>
  </si>
  <si>
    <t>Santos FC/Loc San</t>
  </si>
  <si>
    <t>Stismmmec</t>
  </si>
  <si>
    <t>Unimes Internet</t>
  </si>
  <si>
    <t>A.A.dos Portuários de Santos</t>
  </si>
  <si>
    <t xml:space="preserve">AFC/Z10/Paiva Seg./J &amp; G </t>
  </si>
  <si>
    <t>ESA/Port/P. Portal de Santos</t>
  </si>
  <si>
    <t>Força Jovem/M.B.Automóveis</t>
  </si>
  <si>
    <t>Internacional/Pap'S/Liceu SP</t>
  </si>
  <si>
    <t>J.E.Vedações/Saldanha</t>
  </si>
  <si>
    <t>Sangue Jovem/Unimes</t>
  </si>
  <si>
    <t>Santos FC/Hitorin Mang.Con.</t>
  </si>
  <si>
    <t>Stismmmec/Gremetal</t>
  </si>
  <si>
    <t>Unimes Int./Lopestur/B.C.E.</t>
  </si>
  <si>
    <t>Fino's Sports/Santos F. C.</t>
  </si>
  <si>
    <t>J.E.Vedações/Saldanha/Atsei</t>
  </si>
  <si>
    <t xml:space="preserve">AASA/Rede Krill/BM </t>
  </si>
  <si>
    <t>AFC/Fund.Gonzalez</t>
  </si>
  <si>
    <t>Saldanha/M.Guim.Ad.</t>
  </si>
  <si>
    <t>Fino's Sports/SFC</t>
  </si>
  <si>
    <t>Força Jovem/M.B.Aut.</t>
  </si>
  <si>
    <t>Internacional/Pap'S</t>
  </si>
  <si>
    <t>J.E.Vedações/Atsei</t>
  </si>
  <si>
    <t>Santos FC/Hitorin</t>
  </si>
  <si>
    <t>Stismmmec/Grem</t>
  </si>
  <si>
    <t>Tumiaru/RCM/Estácio &amp; Lima</t>
  </si>
  <si>
    <t>Tumiaru/RCM/E.&amp; Lima</t>
  </si>
  <si>
    <t>AFC/F.Gonzalez/Sensação</t>
  </si>
  <si>
    <t>Saldanha/Marcio Guim. Adv.</t>
  </si>
  <si>
    <t>Gremeta/Stismmmec</t>
  </si>
  <si>
    <t>Saldanha/Aristogatas/Higilimp</t>
  </si>
  <si>
    <t>Santos FC/Loc San Serviços</t>
  </si>
  <si>
    <t>AASA/Rede Krill/Beira Mar</t>
  </si>
  <si>
    <t>Saldanha/Laticínios Coelho</t>
  </si>
  <si>
    <t>Vasco da Gama/Grupo Mendes</t>
  </si>
  <si>
    <t>Regatas/Topper</t>
  </si>
  <si>
    <t>Santos F. C.</t>
  </si>
  <si>
    <t>Saldanha/Wild Sports/Ômega</t>
  </si>
  <si>
    <t>Osan/PMSV</t>
  </si>
  <si>
    <t>Sectur Praia Grande</t>
  </si>
  <si>
    <t>Sindicato dos Rodoviários</t>
  </si>
  <si>
    <t>Unimes Int./Lopestur/Bing.Ch.Estr.</t>
  </si>
  <si>
    <t>Saldanha/Ômega Tur</t>
  </si>
  <si>
    <t>E. C. Transcronos</t>
  </si>
  <si>
    <t>Medicina Santos</t>
  </si>
  <si>
    <t>AASA/Regatas/Sucos Del Valle</t>
  </si>
  <si>
    <t>AFC-Náutica/AASA</t>
  </si>
  <si>
    <t>Saldanha/Atlantis</t>
  </si>
  <si>
    <t>Martin Afonso/Aymoré/PMC</t>
  </si>
  <si>
    <t>Internacional/Pap'S/Liceu S.Paulo</t>
  </si>
  <si>
    <t>Santos FC/Hitorin Mang.e Conex.</t>
  </si>
  <si>
    <t>Regatas/AASA/Sucos Del Valle</t>
  </si>
  <si>
    <t>X</t>
  </si>
  <si>
    <t>G. E. Aymoré/PMC</t>
  </si>
  <si>
    <t>Stismmmec/Gremetal/Studio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</si>
  <si>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</si>
  <si>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</si>
  <si>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</si>
  <si>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</si>
  <si>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</si>
  <si>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</si>
  <si>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</si>
  <si>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</si>
  <si>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</si>
  <si>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</si>
  <si>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</si>
  <si>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</si>
  <si>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</si>
  <si>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AASA/R.Krill/Anhanguera/Sectur</t>
  </si>
  <si>
    <t>AASA/R. Krill/Anhanguera/Sectur</t>
  </si>
  <si>
    <t>Regatas/Topper/Baby World</t>
  </si>
  <si>
    <t>Regatas/Topper/Baby Word</t>
  </si>
  <si>
    <t xml:space="preserve">Osan/PMSV </t>
  </si>
  <si>
    <t>Unimes Int./Lopestur/B.Ch.Estr.</t>
  </si>
  <si>
    <t xml:space="preserve">Tumiaru/Montman/PMSV </t>
  </si>
  <si>
    <t>AASA/R.Krill/Anhang./Sectur</t>
  </si>
  <si>
    <t>Santos FC/Hitorin Mang.Conex.</t>
  </si>
  <si>
    <t>Regatas/AASA/Sucos D.Valle</t>
  </si>
  <si>
    <t>Internacional/Pap'S/Liceu S.P.</t>
  </si>
  <si>
    <t>Santos FC/Nita/Moinho Pta.</t>
  </si>
  <si>
    <t>Santos FC/La Maggiori/R.Krill</t>
  </si>
  <si>
    <t>Saldanha/Erva Doce Prod.Nat.</t>
  </si>
  <si>
    <t>AA dos Portuários de Santos</t>
  </si>
  <si>
    <t xml:space="preserve">                                                                                                                                                </t>
  </si>
  <si>
    <t>ESA/Port/P.Portal Santos</t>
  </si>
  <si>
    <t>AFC/Paiva Seg./J &amp; G Chur.</t>
  </si>
  <si>
    <t>Stismmmec/Grem/Studio Metal</t>
  </si>
  <si>
    <t>Saldanha/Marcio Guimarães</t>
  </si>
  <si>
    <t>AFC/Fund.Gonzalez/Sensaç.</t>
  </si>
  <si>
    <t>-</t>
  </si>
  <si>
    <t>Santos FC/Hitorin M.e Con.</t>
  </si>
  <si>
    <t>AFC/Paiva Seg./J&amp;G Ch.</t>
  </si>
  <si>
    <t>AA Portuários de Santos</t>
  </si>
  <si>
    <t>Unimes/Lopestur/B.Ch.Estr.</t>
  </si>
  <si>
    <t>Portuários/Panif. São Luiz</t>
  </si>
  <si>
    <t>Portuários/Col. Nascimento</t>
  </si>
  <si>
    <t>Vasco/Grupo Mendes</t>
  </si>
  <si>
    <t>Santos FC/Loc San Serv</t>
  </si>
  <si>
    <t>Santos FC/Hitorin MangCon.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</si>
</sst>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7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u val="single"/>
      <sz val="22"/>
      <color indexed="12"/>
      <name val="Caslon Two Black SSi"/>
      <family val="1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i/>
      <u val="single"/>
      <sz val="13"/>
      <name val="Arial"/>
      <family val="2"/>
    </font>
    <font>
      <b/>
      <sz val="10"/>
      <name val="Wingdings"/>
      <family val="0"/>
    </font>
    <font>
      <sz val="10"/>
      <color indexed="50"/>
      <name val="Arial"/>
      <family val="2"/>
    </font>
    <font>
      <b/>
      <i/>
      <sz val="9"/>
      <color indexed="62"/>
      <name val="Arial"/>
      <family val="2"/>
    </font>
    <font>
      <b/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9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6"/>
      <name val="Arial"/>
      <family val="2"/>
    </font>
    <font>
      <sz val="9"/>
      <color indexed="12"/>
      <name val="Arial"/>
      <family val="2"/>
    </font>
    <font>
      <sz val="7"/>
      <color indexed="50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164" fontId="1" fillId="2" borderId="5" xfId="0" applyNumberFormat="1" applyFont="1" applyFill="1" applyBorder="1" applyAlignment="1">
      <alignment horizontal="centerContinuous" vertical="center"/>
    </xf>
    <xf numFmtId="164" fontId="1" fillId="2" borderId="9" xfId="0" applyNumberFormat="1" applyFont="1" applyFill="1" applyBorder="1" applyAlignment="1">
      <alignment horizontal="centerContinuous" vertical="center"/>
    </xf>
    <xf numFmtId="164" fontId="1" fillId="2" borderId="10" xfId="0" applyNumberFormat="1" applyFont="1" applyFill="1" applyBorder="1" applyAlignment="1">
      <alignment horizontal="centerContinuous" vertical="center"/>
    </xf>
    <xf numFmtId="164" fontId="0" fillId="2" borderId="11" xfId="0" applyNumberFormat="1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9" fillId="2" borderId="14" xfId="0" applyNumberFormat="1" applyFont="1" applyFill="1" applyBorder="1" applyAlignment="1">
      <alignment horizontal="centerContinuous" vertical="center"/>
    </xf>
    <xf numFmtId="164" fontId="9" fillId="2" borderId="5" xfId="0" applyNumberFormat="1" applyFont="1" applyFill="1" applyBorder="1" applyAlignment="1">
      <alignment horizontal="centerContinuous" vertical="center"/>
    </xf>
    <xf numFmtId="164" fontId="1" fillId="2" borderId="15" xfId="0" applyNumberFormat="1" applyFont="1" applyFill="1" applyBorder="1" applyAlignment="1">
      <alignment horizontal="centerContinuous" vertical="center"/>
    </xf>
    <xf numFmtId="164" fontId="1" fillId="2" borderId="14" xfId="0" applyNumberFormat="1" applyFont="1" applyFill="1" applyBorder="1" applyAlignment="1">
      <alignment horizontal="centerContinuous" vertical="center"/>
    </xf>
    <xf numFmtId="164" fontId="0" fillId="2" borderId="16" xfId="0" applyNumberForma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2" borderId="10" xfId="0" applyFont="1" applyFill="1" applyBorder="1" applyAlignment="1">
      <alignment horizontal="centerContinuous" vertical="center"/>
    </xf>
    <xf numFmtId="164" fontId="0" fillId="2" borderId="12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17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18" fillId="0" borderId="19" xfId="0" applyNumberFormat="1" applyFont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Continuous" vertical="center"/>
    </xf>
    <xf numFmtId="164" fontId="18" fillId="0" borderId="20" xfId="0" applyNumberFormat="1" applyFont="1" applyBorder="1" applyAlignment="1">
      <alignment horizontal="centerContinuous" vertical="center"/>
    </xf>
    <xf numFmtId="164" fontId="18" fillId="0" borderId="18" xfId="0" applyNumberFormat="1" applyFont="1" applyBorder="1" applyAlignment="1">
      <alignment horizontal="centerContinuous" vertical="center"/>
    </xf>
    <xf numFmtId="164" fontId="18" fillId="0" borderId="21" xfId="0" applyNumberFormat="1" applyFont="1" applyBorder="1" applyAlignment="1">
      <alignment horizontal="centerContinuous" vertical="center"/>
    </xf>
    <xf numFmtId="164" fontId="18" fillId="0" borderId="1" xfId="0" applyNumberFormat="1" applyFont="1" applyBorder="1" applyAlignment="1">
      <alignment horizontal="centerContinuous" vertical="center"/>
    </xf>
    <xf numFmtId="164" fontId="18" fillId="0" borderId="22" xfId="0" applyNumberFormat="1" applyFont="1" applyBorder="1" applyAlignment="1">
      <alignment horizontal="centerContinuous" vertical="center"/>
    </xf>
    <xf numFmtId="164" fontId="18" fillId="0" borderId="23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164" fontId="0" fillId="2" borderId="0" xfId="0" applyNumberFormat="1" applyFont="1" applyFill="1" applyBorder="1" applyAlignment="1">
      <alignment vertical="center"/>
    </xf>
    <xf numFmtId="164" fontId="0" fillId="2" borderId="24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164" fontId="0" fillId="2" borderId="25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23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2" borderId="29" xfId="0" applyNumberFormat="1" applyFont="1" applyFill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30" xfId="0" applyNumberFormat="1" applyFont="1" applyFill="1" applyBorder="1" applyAlignment="1">
      <alignment vertical="center"/>
    </xf>
    <xf numFmtId="164" fontId="0" fillId="2" borderId="31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0" fillId="2" borderId="34" xfId="0" applyNumberFormat="1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4" fontId="0" fillId="2" borderId="29" xfId="0" applyNumberFormat="1" applyFont="1" applyFill="1" applyBorder="1" applyAlignment="1">
      <alignment horizontal="center" vertical="center"/>
    </xf>
    <xf numFmtId="164" fontId="0" fillId="2" borderId="35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36" xfId="0" applyNumberFormat="1" applyFont="1" applyFill="1" applyBorder="1" applyAlignment="1">
      <alignment horizontal="center" vertical="center"/>
    </xf>
    <xf numFmtId="164" fontId="28" fillId="0" borderId="19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0" fillId="2" borderId="37" xfId="0" applyNumberFormat="1" applyFont="1" applyFill="1" applyBorder="1" applyAlignment="1">
      <alignment vertical="center"/>
    </xf>
    <xf numFmtId="164" fontId="0" fillId="2" borderId="26" xfId="0" applyNumberFormat="1" applyFont="1" applyFill="1" applyBorder="1" applyAlignment="1">
      <alignment vertical="center"/>
    </xf>
    <xf numFmtId="164" fontId="0" fillId="2" borderId="38" xfId="0" applyNumberFormat="1" applyFont="1" applyFill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4" fontId="0" fillId="2" borderId="34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16" fillId="0" borderId="2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164" fontId="16" fillId="0" borderId="7" xfId="0" applyNumberFormat="1" applyFont="1" applyBorder="1" applyAlignment="1">
      <alignment vertical="center"/>
    </xf>
    <xf numFmtId="164" fontId="20" fillId="0" borderId="18" xfId="0" applyNumberFormat="1" applyFont="1" applyBorder="1" applyAlignment="1">
      <alignment vertical="center"/>
    </xf>
    <xf numFmtId="164" fontId="35" fillId="0" borderId="18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0" borderId="18" xfId="0" applyNumberFormat="1" applyFont="1" applyFill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164" fontId="16" fillId="0" borderId="39" xfId="0" applyNumberFormat="1" applyFont="1" applyBorder="1" applyAlignment="1">
      <alignment vertical="center"/>
    </xf>
    <xf numFmtId="164" fontId="14" fillId="0" borderId="39" xfId="0" applyNumberFormat="1" applyFont="1" applyBorder="1" applyAlignment="1">
      <alignment vertical="center"/>
    </xf>
    <xf numFmtId="164" fontId="14" fillId="0" borderId="17" xfId="0" applyNumberFormat="1" applyFont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28" xfId="0" applyNumberFormat="1" applyFont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0" fontId="14" fillId="4" borderId="22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vertical="center"/>
    </xf>
    <xf numFmtId="164" fontId="14" fillId="0" borderId="7" xfId="0" applyNumberFormat="1" applyFont="1" applyBorder="1" applyAlignment="1">
      <alignment vertical="center"/>
    </xf>
    <xf numFmtId="164" fontId="14" fillId="0" borderId="2" xfId="0" applyNumberFormat="1" applyFont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164" fontId="14" fillId="0" borderId="28" xfId="0" applyNumberFormat="1" applyFont="1" applyBorder="1" applyAlignment="1">
      <alignment vertical="center"/>
    </xf>
    <xf numFmtId="164" fontId="16" fillId="0" borderId="17" xfId="0" applyNumberFormat="1" applyFont="1" applyBorder="1" applyAlignment="1">
      <alignment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164" fontId="16" fillId="0" borderId="27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4" fillId="0" borderId="27" xfId="0" applyNumberFormat="1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4" fontId="37" fillId="0" borderId="2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8" fillId="2" borderId="38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8" fillId="2" borderId="42" xfId="0" applyNumberFormat="1" applyFont="1" applyFill="1" applyBorder="1" applyAlignment="1">
      <alignment horizontal="center" vertical="center"/>
    </xf>
    <xf numFmtId="164" fontId="8" fillId="2" borderId="39" xfId="0" applyNumberFormat="1" applyFont="1" applyFill="1" applyBorder="1" applyAlignment="1">
      <alignment horizontal="center" vertical="center"/>
    </xf>
    <xf numFmtId="164" fontId="8" fillId="2" borderId="43" xfId="0" applyNumberFormat="1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164" fontId="15" fillId="0" borderId="45" xfId="0" applyNumberFormat="1" applyFont="1" applyFill="1" applyBorder="1" applyAlignment="1">
      <alignment horizontal="center" vertical="center"/>
    </xf>
    <xf numFmtId="164" fontId="15" fillId="0" borderId="46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164" fontId="14" fillId="0" borderId="42" xfId="0" applyNumberFormat="1" applyFont="1" applyBorder="1" applyAlignment="1">
      <alignment horizontal="center" vertical="center"/>
    </xf>
    <xf numFmtId="164" fontId="14" fillId="0" borderId="39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164" fontId="1" fillId="2" borderId="35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53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14" fillId="4" borderId="5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0" fillId="2" borderId="57" xfId="0" applyNumberFormat="1" applyFill="1" applyBorder="1" applyAlignment="1">
      <alignment horizontal="center" vertical="center"/>
    </xf>
    <xf numFmtId="164" fontId="0" fillId="2" borderId="58" xfId="0" applyNumberFormat="1" applyFill="1" applyBorder="1" applyAlignment="1">
      <alignment horizontal="center" vertical="center"/>
    </xf>
    <xf numFmtId="0" fontId="0" fillId="2" borderId="59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0" fillId="2" borderId="61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62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14" fillId="0" borderId="55" xfId="0" applyNumberFormat="1" applyFont="1" applyBorder="1" applyAlignment="1">
      <alignment horizontal="center" vertical="center"/>
    </xf>
    <xf numFmtId="164" fontId="14" fillId="0" borderId="43" xfId="0" applyNumberFormat="1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164" fontId="24" fillId="0" borderId="45" xfId="0" applyNumberFormat="1" applyFont="1" applyBorder="1" applyAlignment="1">
      <alignment horizontal="center" vertical="center"/>
    </xf>
    <xf numFmtId="164" fontId="24" fillId="0" borderId="62" xfId="0" applyNumberFormat="1" applyFont="1" applyBorder="1" applyAlignment="1">
      <alignment horizontal="center" vertical="center"/>
    </xf>
    <xf numFmtId="164" fontId="14" fillId="0" borderId="56" xfId="0" applyNumberFormat="1" applyFont="1" applyBorder="1" applyAlignment="1">
      <alignment horizontal="center" vertical="center"/>
    </xf>
    <xf numFmtId="164" fontId="14" fillId="0" borderId="63" xfId="0" applyNumberFormat="1" applyFon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left" vertical="center"/>
    </xf>
    <xf numFmtId="0" fontId="0" fillId="2" borderId="62" xfId="0" applyFont="1" applyFill="1" applyBorder="1" applyAlignment="1">
      <alignment horizontal="left" vertical="center"/>
    </xf>
    <xf numFmtId="0" fontId="0" fillId="2" borderId="46" xfId="0" applyFont="1" applyFill="1" applyBorder="1" applyAlignment="1">
      <alignment horizontal="left" vertical="center"/>
    </xf>
    <xf numFmtId="164" fontId="8" fillId="2" borderId="35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164" fontId="14" fillId="0" borderId="48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8" fillId="2" borderId="56" xfId="0" applyNumberFormat="1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53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0" borderId="5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44" xfId="0" applyNumberFormat="1" applyFont="1" applyBorder="1" applyAlignment="1">
      <alignment horizontal="center" vertical="center"/>
    </xf>
    <xf numFmtId="164" fontId="8" fillId="2" borderId="47" xfId="0" applyNumberFormat="1" applyFont="1" applyFill="1" applyBorder="1" applyAlignment="1">
      <alignment horizontal="center" vertical="center"/>
    </xf>
    <xf numFmtId="164" fontId="16" fillId="0" borderId="40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41" xfId="0" applyNumberFormat="1" applyFont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64" fontId="16" fillId="0" borderId="56" xfId="0" applyNumberFormat="1" applyFont="1" applyBorder="1" applyAlignment="1">
      <alignment horizontal="center" vertical="center"/>
    </xf>
    <xf numFmtId="164" fontId="14" fillId="0" borderId="51" xfId="0" applyNumberFormat="1" applyFont="1" applyBorder="1" applyAlignment="1">
      <alignment horizontal="center" vertical="center"/>
    </xf>
    <xf numFmtId="164" fontId="8" fillId="2" borderId="40" xfId="0" applyNumberFormat="1" applyFont="1" applyFill="1" applyBorder="1" applyAlignment="1">
      <alignment horizontal="center" vertical="center"/>
    </xf>
    <xf numFmtId="164" fontId="18" fillId="0" borderId="56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6" fillId="0" borderId="63" xfId="0" applyNumberFormat="1" applyFont="1" applyBorder="1" applyAlignment="1">
      <alignment horizontal="center" vertical="center"/>
    </xf>
    <xf numFmtId="164" fontId="18" fillId="0" borderId="55" xfId="0" applyNumberFormat="1" applyFont="1" applyBorder="1" applyAlignment="1">
      <alignment horizontal="center" vertical="center"/>
    </xf>
    <xf numFmtId="164" fontId="18" fillId="0" borderId="43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18" fillId="0" borderId="52" xfId="0" applyNumberFormat="1" applyFont="1" applyBorder="1" applyAlignment="1">
      <alignment horizontal="center" vertical="center"/>
    </xf>
    <xf numFmtId="164" fontId="18" fillId="0" borderId="38" xfId="0" applyNumberFormat="1" applyFont="1" applyBorder="1" applyAlignment="1">
      <alignment horizontal="center" vertical="center"/>
    </xf>
    <xf numFmtId="164" fontId="14" fillId="0" borderId="64" xfId="0" applyNumberFormat="1" applyFont="1" applyBorder="1" applyAlignment="1">
      <alignment horizontal="center" vertical="center"/>
    </xf>
    <xf numFmtId="164" fontId="14" fillId="0" borderId="65" xfId="0" applyNumberFormat="1" applyFont="1" applyBorder="1" applyAlignment="1">
      <alignment horizontal="center" vertical="center"/>
    </xf>
    <xf numFmtId="164" fontId="18" fillId="0" borderId="35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66" xfId="0" applyNumberFormat="1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6" fillId="0" borderId="64" xfId="0" applyNumberFormat="1" applyFont="1" applyBorder="1" applyAlignment="1">
      <alignment horizontal="center" vertical="center"/>
    </xf>
    <xf numFmtId="164" fontId="16" fillId="0" borderId="52" xfId="0" applyNumberFormat="1" applyFont="1" applyBorder="1" applyAlignment="1">
      <alignment horizontal="center" vertical="center"/>
    </xf>
    <xf numFmtId="164" fontId="16" fillId="0" borderId="67" xfId="0" applyNumberFormat="1" applyFont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8" fillId="2" borderId="68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164" fontId="8" fillId="2" borderId="69" xfId="0" applyNumberFormat="1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8" fillId="2" borderId="6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66" xfId="0" applyNumberFormat="1" applyFont="1" applyFill="1" applyBorder="1" applyAlignment="1">
      <alignment horizontal="center" vertical="center"/>
    </xf>
    <xf numFmtId="164" fontId="16" fillId="0" borderId="49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164" fontId="33" fillId="0" borderId="32" xfId="0" applyNumberFormat="1" applyFont="1" applyBorder="1" applyAlignment="1">
      <alignment horizontal="center" vertical="center"/>
    </xf>
    <xf numFmtId="164" fontId="33" fillId="0" borderId="44" xfId="0" applyNumberFormat="1" applyFont="1" applyBorder="1" applyAlignment="1">
      <alignment horizontal="center" vertical="center"/>
    </xf>
    <xf numFmtId="164" fontId="33" fillId="0" borderId="45" xfId="0" applyNumberFormat="1" applyFont="1" applyBorder="1" applyAlignment="1">
      <alignment horizontal="center" vertical="center"/>
    </xf>
    <xf numFmtId="164" fontId="33" fillId="0" borderId="46" xfId="0" applyNumberFormat="1" applyFont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16" fillId="0" borderId="43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14" fillId="0" borderId="52" xfId="0" applyNumberFormat="1" applyFont="1" applyBorder="1" applyAlignment="1">
      <alignment horizontal="center" vertical="center"/>
    </xf>
    <xf numFmtId="164" fontId="14" fillId="0" borderId="70" xfId="0" applyNumberFormat="1" applyFont="1" applyBorder="1" applyAlignment="1">
      <alignment horizontal="center" vertical="center"/>
    </xf>
    <xf numFmtId="164" fontId="14" fillId="0" borderId="7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center" vertical="center"/>
    </xf>
    <xf numFmtId="164" fontId="16" fillId="0" borderId="24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left" vertical="center"/>
    </xf>
    <xf numFmtId="164" fontId="0" fillId="2" borderId="18" xfId="0" applyNumberFormat="1" applyFont="1" applyFill="1" applyBorder="1" applyAlignment="1">
      <alignment horizontal="left" vertical="center"/>
    </xf>
    <xf numFmtId="164" fontId="0" fillId="2" borderId="22" xfId="0" applyNumberFormat="1" applyFont="1" applyFill="1" applyBorder="1" applyAlignment="1">
      <alignment horizontal="left" vertical="center"/>
    </xf>
    <xf numFmtId="164" fontId="0" fillId="2" borderId="20" xfId="0" applyNumberFormat="1" applyFill="1" applyBorder="1" applyAlignment="1">
      <alignment horizontal="left" vertical="center"/>
    </xf>
    <xf numFmtId="164" fontId="0" fillId="2" borderId="18" xfId="0" applyNumberFormat="1" applyFill="1" applyBorder="1" applyAlignment="1">
      <alignment horizontal="left" vertical="center"/>
    </xf>
    <xf numFmtId="164" fontId="0" fillId="2" borderId="22" xfId="0" applyNumberFormat="1" applyFill="1" applyBorder="1" applyAlignment="1">
      <alignment horizontal="left" vertical="center"/>
    </xf>
    <xf numFmtId="164" fontId="0" fillId="2" borderId="52" xfId="0" applyNumberFormat="1" applyFill="1" applyBorder="1" applyAlignment="1">
      <alignment horizontal="left" vertical="center"/>
    </xf>
    <xf numFmtId="164" fontId="0" fillId="2" borderId="26" xfId="0" applyNumberFormat="1" applyFill="1" applyBorder="1" applyAlignment="1">
      <alignment horizontal="left" vertical="center"/>
    </xf>
    <xf numFmtId="164" fontId="0" fillId="2" borderId="38" xfId="0" applyNumberFormat="1" applyFill="1" applyBorder="1" applyAlignment="1">
      <alignment horizontal="left" vertical="center"/>
    </xf>
    <xf numFmtId="164" fontId="0" fillId="2" borderId="35" xfId="0" applyNumberFormat="1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left" vertical="center"/>
    </xf>
    <xf numFmtId="164" fontId="0" fillId="2" borderId="51" xfId="0" applyNumberFormat="1" applyFill="1" applyBorder="1" applyAlignment="1">
      <alignment horizontal="left" vertical="center"/>
    </xf>
    <xf numFmtId="164" fontId="14" fillId="0" borderId="24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72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32" fillId="0" borderId="52" xfId="0" applyNumberFormat="1" applyFont="1" applyFill="1" applyBorder="1" applyAlignment="1">
      <alignment horizontal="center" vertical="center"/>
    </xf>
    <xf numFmtId="164" fontId="32" fillId="0" borderId="38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64" fontId="32" fillId="0" borderId="20" xfId="0" applyNumberFormat="1" applyFont="1" applyFill="1" applyBorder="1" applyAlignment="1">
      <alignment horizontal="center" vertical="center"/>
    </xf>
    <xf numFmtId="164" fontId="32" fillId="0" borderId="22" xfId="0" applyNumberFormat="1" applyFont="1" applyFill="1" applyBorder="1" applyAlignment="1">
      <alignment horizontal="center" vertical="center"/>
    </xf>
    <xf numFmtId="164" fontId="16" fillId="0" borderId="72" xfId="0" applyNumberFormat="1" applyFont="1" applyBorder="1" applyAlignment="1">
      <alignment horizontal="center" vertical="center"/>
    </xf>
    <xf numFmtId="164" fontId="16" fillId="0" borderId="25" xfId="0" applyNumberFormat="1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72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164" fontId="17" fillId="0" borderId="2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7" fillId="0" borderId="72" xfId="0" applyNumberFormat="1" applyFont="1" applyBorder="1" applyAlignment="1">
      <alignment horizontal="center" vertical="center"/>
    </xf>
    <xf numFmtId="164" fontId="16" fillId="0" borderId="29" xfId="0" applyNumberFormat="1" applyFont="1" applyFill="1" applyBorder="1" applyAlignment="1">
      <alignment horizontal="center" vertical="center"/>
    </xf>
    <xf numFmtId="164" fontId="32" fillId="0" borderId="35" xfId="0" applyNumberFormat="1" applyFont="1" applyFill="1" applyBorder="1" applyAlignment="1">
      <alignment horizontal="center" vertical="center"/>
    </xf>
    <xf numFmtId="164" fontId="32" fillId="0" borderId="51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164" fontId="28" fillId="0" borderId="20" xfId="0" applyNumberFormat="1" applyFont="1" applyBorder="1" applyAlignment="1">
      <alignment horizontal="center" vertical="center"/>
    </xf>
    <xf numFmtId="164" fontId="28" fillId="0" borderId="22" xfId="0" applyNumberFormat="1" applyFont="1" applyBorder="1" applyAlignment="1">
      <alignment horizontal="center" vertical="center"/>
    </xf>
    <xf numFmtId="164" fontId="29" fillId="0" borderId="20" xfId="0" applyNumberFormat="1" applyFont="1" applyBorder="1" applyAlignment="1">
      <alignment horizontal="center" vertical="center"/>
    </xf>
    <xf numFmtId="164" fontId="29" fillId="0" borderId="22" xfId="0" applyNumberFormat="1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164" fontId="28" fillId="0" borderId="52" xfId="0" applyNumberFormat="1" applyFont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164" fontId="29" fillId="0" borderId="52" xfId="0" applyNumberFormat="1" applyFont="1" applyBorder="1" applyAlignment="1">
      <alignment horizontal="center" vertical="center"/>
    </xf>
    <xf numFmtId="164" fontId="29" fillId="0" borderId="38" xfId="0" applyNumberFormat="1" applyFont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left" vertical="center"/>
    </xf>
    <xf numFmtId="164" fontId="28" fillId="0" borderId="35" xfId="0" applyNumberFormat="1" applyFont="1" applyBorder="1" applyAlignment="1">
      <alignment horizontal="center" vertical="center"/>
    </xf>
    <xf numFmtId="164" fontId="28" fillId="0" borderId="51" xfId="0" applyNumberFormat="1" applyFont="1" applyBorder="1" applyAlignment="1">
      <alignment horizontal="center" vertical="center"/>
    </xf>
    <xf numFmtId="164" fontId="29" fillId="0" borderId="35" xfId="0" applyNumberFormat="1" applyFont="1" applyBorder="1" applyAlignment="1">
      <alignment horizontal="center" vertical="center"/>
    </xf>
    <xf numFmtId="164" fontId="29" fillId="0" borderId="51" xfId="0" applyNumberFormat="1" applyFont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164" fontId="16" fillId="0" borderId="20" xfId="0" applyNumberFormat="1" applyFont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164" fontId="37" fillId="0" borderId="36" xfId="0" applyNumberFormat="1" applyFont="1" applyBorder="1" applyAlignment="1">
      <alignment horizontal="center" vertical="center"/>
    </xf>
    <xf numFmtId="164" fontId="37" fillId="0" borderId="48" xfId="0" applyNumberFormat="1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164" fontId="20" fillId="0" borderId="29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6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35" fillId="0" borderId="24" xfId="0" applyNumberFormat="1" applyFont="1" applyBorder="1" applyAlignment="1">
      <alignment horizontal="center" vertical="center"/>
    </xf>
    <xf numFmtId="164" fontId="35" fillId="0" borderId="18" xfId="0" applyNumberFormat="1" applyFont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164" fontId="16" fillId="0" borderId="68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14" fillId="0" borderId="3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164" fontId="14" fillId="0" borderId="22" xfId="0" applyNumberFormat="1" applyFont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64" fontId="14" fillId="0" borderId="35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164" fontId="16" fillId="0" borderId="2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/>
    </xf>
    <xf numFmtId="164" fontId="15" fillId="0" borderId="52" xfId="0" applyNumberFormat="1" applyFont="1" applyFill="1" applyBorder="1" applyAlignment="1">
      <alignment horizontal="center" vertical="center"/>
    </xf>
    <xf numFmtId="164" fontId="15" fillId="0" borderId="38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4" fontId="15" fillId="0" borderId="35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164" fontId="34" fillId="0" borderId="20" xfId="0" applyNumberFormat="1" applyFont="1" applyBorder="1" applyAlignment="1">
      <alignment horizontal="center" vertical="center"/>
    </xf>
    <xf numFmtId="164" fontId="34" fillId="0" borderId="22" xfId="0" applyNumberFormat="1" applyFont="1" applyBorder="1" applyAlignment="1">
      <alignment horizontal="center" vertical="center"/>
    </xf>
    <xf numFmtId="164" fontId="34" fillId="0" borderId="52" xfId="0" applyNumberFormat="1" applyFont="1" applyBorder="1" applyAlignment="1">
      <alignment horizontal="center" vertical="center"/>
    </xf>
    <xf numFmtId="164" fontId="34" fillId="0" borderId="38" xfId="0" applyNumberFormat="1" applyFont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64" fontId="34" fillId="0" borderId="35" xfId="0" applyNumberFormat="1" applyFont="1" applyBorder="1" applyAlignment="1">
      <alignment horizontal="center" vertical="center"/>
    </xf>
    <xf numFmtId="164" fontId="34" fillId="0" borderId="51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2" borderId="52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164" fontId="14" fillId="0" borderId="37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6" fillId="0" borderId="37" xfId="0" applyNumberFormat="1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164" fontId="14" fillId="0" borderId="5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164" fontId="0" fillId="0" borderId="52" xfId="0" applyNumberFormat="1" applyFont="1" applyBorder="1" applyAlignment="1">
      <alignment horizontal="center" vertical="center"/>
    </xf>
    <xf numFmtId="164" fontId="16" fillId="0" borderId="53" xfId="0" applyNumberFormat="1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164" fontId="34" fillId="0" borderId="32" xfId="0" applyNumberFormat="1" applyFont="1" applyBorder="1" applyAlignment="1">
      <alignment horizontal="center" vertical="center"/>
    </xf>
    <xf numFmtId="164" fontId="34" fillId="0" borderId="44" xfId="0" applyNumberFormat="1" applyFont="1" applyBorder="1" applyAlignment="1">
      <alignment horizontal="center" vertical="center"/>
    </xf>
    <xf numFmtId="164" fontId="34" fillId="0" borderId="64" xfId="0" applyNumberFormat="1" applyFont="1" applyBorder="1" applyAlignment="1">
      <alignment horizontal="center" vertical="center"/>
    </xf>
    <xf numFmtId="164" fontId="34" fillId="0" borderId="6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22" fillId="0" borderId="73" xfId="0" applyNumberFormat="1" applyFont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38" fillId="0" borderId="18" xfId="0" applyNumberFormat="1" applyFont="1" applyBorder="1" applyAlignment="1">
      <alignment horizontal="center" vertical="center"/>
    </xf>
    <xf numFmtId="164" fontId="38" fillId="0" borderId="22" xfId="0" applyNumberFormat="1" applyFont="1" applyBorder="1" applyAlignment="1">
      <alignment horizontal="center" vertical="center"/>
    </xf>
    <xf numFmtId="164" fontId="16" fillId="0" borderId="51" xfId="0" applyNumberFormat="1" applyFont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238125</xdr:rowOff>
    </xdr:from>
    <xdr:to>
      <xdr:col>7</xdr:col>
      <xdr:colOff>47625</xdr:colOff>
      <xdr:row>5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238125"/>
          <a:ext cx="514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0</xdr:row>
      <xdr:rowOff>238125</xdr:rowOff>
    </xdr:from>
    <xdr:to>
      <xdr:col>70</xdr:col>
      <xdr:colOff>57150</xdr:colOff>
      <xdr:row>5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9525" y="238125"/>
          <a:ext cx="514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6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7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vmlDrawing" Target="../drawings/vmlDrawing8.vml" /><Relationship Id="rId8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7"/>
  <sheetViews>
    <sheetView showGridLines="0" tabSelected="1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3" width="1.7109375" style="0" customWidth="1"/>
    <col min="54" max="54" width="1.7109375" style="35" customWidth="1"/>
    <col min="55" max="58" width="1.7109375" style="0" customWidth="1"/>
  </cols>
  <sheetData>
    <row r="1" spans="1:58" ht="19.5">
      <c r="A1" s="332" t="s">
        <v>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</row>
    <row r="2" spans="1:58" ht="12.75">
      <c r="A2" s="333" t="s">
        <v>35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</row>
    <row r="3" spans="1:58" ht="12.75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</row>
    <row r="4" spans="1:58" ht="12.75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</row>
    <row r="5" spans="1:58" ht="12.75">
      <c r="A5" s="335" t="s">
        <v>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</row>
    <row r="6" spans="1:58" ht="27.75">
      <c r="A6" s="327" t="s">
        <v>73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29"/>
      <c r="BC7" s="1"/>
      <c r="BD7" s="1"/>
      <c r="BE7" s="1"/>
      <c r="BF7" s="1"/>
    </row>
    <row r="8" spans="1:54" s="1" customFormat="1" ht="18.75">
      <c r="A8" s="28" t="s">
        <v>0</v>
      </c>
      <c r="AH8" s="30" t="s">
        <v>1</v>
      </c>
      <c r="BB8" s="29"/>
    </row>
    <row r="9" spans="1:54" s="1" customFormat="1" ht="13.5" thickBot="1">
      <c r="A9" s="2"/>
      <c r="BB9" s="29"/>
    </row>
    <row r="10" spans="1:58" s="1" customFormat="1" ht="14.25" thickBot="1" thickTop="1">
      <c r="A10" s="152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47"/>
      <c r="V10" s="165">
        <v>1</v>
      </c>
      <c r="W10" s="166"/>
      <c r="X10" s="166"/>
      <c r="Y10" s="166"/>
      <c r="Z10" s="167"/>
      <c r="AA10" s="246">
        <v>2</v>
      </c>
      <c r="AB10" s="166"/>
      <c r="AC10" s="166"/>
      <c r="AD10" s="166"/>
      <c r="AE10" s="167"/>
      <c r="AF10" s="246">
        <v>3</v>
      </c>
      <c r="AG10" s="166"/>
      <c r="AH10" s="166"/>
      <c r="AI10" s="166"/>
      <c r="AJ10" s="167"/>
      <c r="AK10" s="246">
        <v>4</v>
      </c>
      <c r="AL10" s="166"/>
      <c r="AM10" s="166"/>
      <c r="AN10" s="166"/>
      <c r="AO10" s="331"/>
      <c r="AP10" s="257" t="s">
        <v>3</v>
      </c>
      <c r="AQ10" s="258"/>
      <c r="AR10" s="257" t="s">
        <v>4</v>
      </c>
      <c r="AS10" s="258"/>
      <c r="AT10" s="257" t="s">
        <v>33</v>
      </c>
      <c r="AU10" s="258"/>
      <c r="AV10" s="257" t="s">
        <v>53</v>
      </c>
      <c r="AW10" s="259"/>
      <c r="AX10" s="68"/>
      <c r="AY10" s="256"/>
      <c r="AZ10" s="256"/>
      <c r="BA10" s="256"/>
      <c r="BB10" s="256"/>
      <c r="BC10" s="69"/>
      <c r="BD10" s="256"/>
      <c r="BE10" s="256"/>
      <c r="BF10" s="69"/>
    </row>
    <row r="11" spans="1:58" s="1" customFormat="1" ht="13.5" thickTop="1">
      <c r="A11" s="268">
        <v>1</v>
      </c>
      <c r="B11" s="269" t="s">
        <v>65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1"/>
      <c r="V11" s="275" t="s">
        <v>54</v>
      </c>
      <c r="W11" s="276"/>
      <c r="X11" s="276"/>
      <c r="Y11" s="276"/>
      <c r="Z11" s="277"/>
      <c r="AA11" s="278">
        <v>7</v>
      </c>
      <c r="AB11" s="279"/>
      <c r="AC11" s="125" t="s">
        <v>5</v>
      </c>
      <c r="AD11" s="279">
        <v>1</v>
      </c>
      <c r="AE11" s="283"/>
      <c r="AF11" s="284">
        <v>2</v>
      </c>
      <c r="AG11" s="285"/>
      <c r="AH11" s="135" t="s">
        <v>5</v>
      </c>
      <c r="AI11" s="285">
        <v>7</v>
      </c>
      <c r="AJ11" s="286"/>
      <c r="AK11" s="278">
        <v>11</v>
      </c>
      <c r="AL11" s="279"/>
      <c r="AM11" s="125" t="s">
        <v>5</v>
      </c>
      <c r="AN11" s="279">
        <v>1</v>
      </c>
      <c r="AO11" s="310"/>
      <c r="AP11" s="323">
        <f>SUM(AA11+AF11+AK11)</f>
        <v>20</v>
      </c>
      <c r="AQ11" s="324"/>
      <c r="AR11" s="323">
        <f aca="true" t="shared" si="0" ref="AR11:AR18">SUM(T11+Y11+AD11+AI11+AN11)</f>
        <v>9</v>
      </c>
      <c r="AS11" s="324"/>
      <c r="AT11" s="299">
        <v>6</v>
      </c>
      <c r="AU11" s="300"/>
      <c r="AV11" s="262">
        <f>SUM(AT11:AT12)</f>
        <v>12</v>
      </c>
      <c r="AW11" s="263"/>
      <c r="AX11" s="73"/>
      <c r="AY11" s="298"/>
      <c r="AZ11" s="298"/>
      <c r="BA11" s="297"/>
      <c r="BB11" s="297"/>
      <c r="BC11" s="101"/>
      <c r="BD11" s="298"/>
      <c r="BE11" s="298"/>
      <c r="BF11" s="297"/>
    </row>
    <row r="12" spans="1:58" s="1" customFormat="1" ht="13.5" thickBot="1">
      <c r="A12" s="248"/>
      <c r="B12" s="272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4"/>
      <c r="V12" s="280" t="s">
        <v>55</v>
      </c>
      <c r="W12" s="281"/>
      <c r="X12" s="281"/>
      <c r="Y12" s="281"/>
      <c r="Z12" s="282"/>
      <c r="AA12" s="199">
        <v>12</v>
      </c>
      <c r="AB12" s="200"/>
      <c r="AC12" s="141" t="s">
        <v>5</v>
      </c>
      <c r="AD12" s="200">
        <v>0</v>
      </c>
      <c r="AE12" s="201"/>
      <c r="AF12" s="302">
        <v>1</v>
      </c>
      <c r="AG12" s="303"/>
      <c r="AH12" s="139" t="s">
        <v>5</v>
      </c>
      <c r="AI12" s="303">
        <v>5</v>
      </c>
      <c r="AJ12" s="304"/>
      <c r="AK12" s="199">
        <v>7</v>
      </c>
      <c r="AL12" s="200"/>
      <c r="AM12" s="141" t="s">
        <v>5</v>
      </c>
      <c r="AN12" s="200">
        <v>0</v>
      </c>
      <c r="AO12" s="267"/>
      <c r="AP12" s="312">
        <f>SUM(AA12+AF12+AK12)</f>
        <v>20</v>
      </c>
      <c r="AQ12" s="313"/>
      <c r="AR12" s="312">
        <f t="shared" si="0"/>
        <v>5</v>
      </c>
      <c r="AS12" s="313"/>
      <c r="AT12" s="266">
        <v>6</v>
      </c>
      <c r="AU12" s="267"/>
      <c r="AV12" s="264"/>
      <c r="AW12" s="265"/>
      <c r="AX12" s="73"/>
      <c r="AY12" s="298"/>
      <c r="AZ12" s="298"/>
      <c r="BA12" s="297"/>
      <c r="BB12" s="297"/>
      <c r="BC12" s="101"/>
      <c r="BD12" s="298"/>
      <c r="BE12" s="298"/>
      <c r="BF12" s="297"/>
    </row>
    <row r="13" spans="1:58" s="1" customFormat="1" ht="13.5" thickTop="1">
      <c r="A13" s="247">
        <v>2</v>
      </c>
      <c r="B13" s="249" t="s">
        <v>66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1"/>
      <c r="V13" s="308">
        <v>1</v>
      </c>
      <c r="W13" s="306"/>
      <c r="X13" s="123" t="s">
        <v>5</v>
      </c>
      <c r="Y13" s="306">
        <v>7</v>
      </c>
      <c r="Z13" s="307"/>
      <c r="AA13" s="159" t="s">
        <v>54</v>
      </c>
      <c r="AB13" s="160"/>
      <c r="AC13" s="160"/>
      <c r="AD13" s="160"/>
      <c r="AE13" s="301"/>
      <c r="AF13" s="305">
        <v>1</v>
      </c>
      <c r="AG13" s="306"/>
      <c r="AH13" s="123" t="s">
        <v>5</v>
      </c>
      <c r="AI13" s="306">
        <v>14</v>
      </c>
      <c r="AJ13" s="307"/>
      <c r="AK13" s="197">
        <v>4</v>
      </c>
      <c r="AL13" s="198"/>
      <c r="AM13" s="124" t="s">
        <v>5</v>
      </c>
      <c r="AN13" s="198">
        <v>2</v>
      </c>
      <c r="AO13" s="261"/>
      <c r="AP13" s="315">
        <f>SUM(V13+AF13+AK13)</f>
        <v>6</v>
      </c>
      <c r="AQ13" s="316"/>
      <c r="AR13" s="315">
        <f t="shared" si="0"/>
        <v>23</v>
      </c>
      <c r="AS13" s="316"/>
      <c r="AT13" s="260">
        <v>3</v>
      </c>
      <c r="AU13" s="261"/>
      <c r="AV13" s="262">
        <f>SUM(AT13:AT14)</f>
        <v>3</v>
      </c>
      <c r="AW13" s="263"/>
      <c r="AX13" s="73"/>
      <c r="AY13" s="298"/>
      <c r="AZ13" s="298"/>
      <c r="BA13" s="297"/>
      <c r="BB13" s="297"/>
      <c r="BC13" s="101"/>
      <c r="BD13" s="298"/>
      <c r="BE13" s="298"/>
      <c r="BF13" s="297"/>
    </row>
    <row r="14" spans="1:58" s="1" customFormat="1" ht="13.5" thickBot="1">
      <c r="A14" s="248"/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4"/>
      <c r="V14" s="309">
        <v>0</v>
      </c>
      <c r="W14" s="303"/>
      <c r="X14" s="139" t="s">
        <v>5</v>
      </c>
      <c r="Y14" s="303">
        <v>12</v>
      </c>
      <c r="Z14" s="304"/>
      <c r="AA14" s="311" t="s">
        <v>55</v>
      </c>
      <c r="AB14" s="281"/>
      <c r="AC14" s="281"/>
      <c r="AD14" s="281"/>
      <c r="AE14" s="282"/>
      <c r="AF14" s="302">
        <v>1</v>
      </c>
      <c r="AG14" s="303"/>
      <c r="AH14" s="139" t="s">
        <v>5</v>
      </c>
      <c r="AI14" s="303">
        <v>8</v>
      </c>
      <c r="AJ14" s="304"/>
      <c r="AK14" s="302">
        <v>1</v>
      </c>
      <c r="AL14" s="303"/>
      <c r="AM14" s="139" t="s">
        <v>5</v>
      </c>
      <c r="AN14" s="303">
        <v>3</v>
      </c>
      <c r="AO14" s="314"/>
      <c r="AP14" s="312">
        <f>SUM(V14+AF14+AK14)</f>
        <v>2</v>
      </c>
      <c r="AQ14" s="313"/>
      <c r="AR14" s="312">
        <f t="shared" si="0"/>
        <v>23</v>
      </c>
      <c r="AS14" s="313"/>
      <c r="AT14" s="266">
        <v>0</v>
      </c>
      <c r="AU14" s="267"/>
      <c r="AV14" s="264"/>
      <c r="AW14" s="265"/>
      <c r="AX14" s="73"/>
      <c r="AY14" s="298"/>
      <c r="AZ14" s="298"/>
      <c r="BA14" s="297"/>
      <c r="BB14" s="297"/>
      <c r="BC14" s="101"/>
      <c r="BD14" s="298"/>
      <c r="BE14" s="298"/>
      <c r="BF14" s="297"/>
    </row>
    <row r="15" spans="1:58" s="1" customFormat="1" ht="13.5" thickTop="1">
      <c r="A15" s="247">
        <v>3</v>
      </c>
      <c r="B15" s="249" t="s">
        <v>67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1"/>
      <c r="V15" s="260">
        <v>7</v>
      </c>
      <c r="W15" s="198"/>
      <c r="X15" s="124" t="s">
        <v>5</v>
      </c>
      <c r="Y15" s="198">
        <v>2</v>
      </c>
      <c r="Z15" s="202"/>
      <c r="AA15" s="197">
        <v>14</v>
      </c>
      <c r="AB15" s="198"/>
      <c r="AC15" s="124" t="s">
        <v>5</v>
      </c>
      <c r="AD15" s="198">
        <v>1</v>
      </c>
      <c r="AE15" s="202"/>
      <c r="AF15" s="159" t="s">
        <v>54</v>
      </c>
      <c r="AG15" s="160"/>
      <c r="AH15" s="160"/>
      <c r="AI15" s="160"/>
      <c r="AJ15" s="301"/>
      <c r="AK15" s="197">
        <v>12</v>
      </c>
      <c r="AL15" s="198"/>
      <c r="AM15" s="124" t="s">
        <v>5</v>
      </c>
      <c r="AN15" s="198">
        <v>1</v>
      </c>
      <c r="AO15" s="261"/>
      <c r="AP15" s="315">
        <f>SUM(V15+AA15+AK15)</f>
        <v>33</v>
      </c>
      <c r="AQ15" s="316"/>
      <c r="AR15" s="315">
        <f t="shared" si="0"/>
        <v>4</v>
      </c>
      <c r="AS15" s="316"/>
      <c r="AT15" s="260">
        <v>9</v>
      </c>
      <c r="AU15" s="261"/>
      <c r="AV15" s="262">
        <f>SUM(AT15:AT16)</f>
        <v>18</v>
      </c>
      <c r="AW15" s="263"/>
      <c r="AX15" s="73"/>
      <c r="AY15" s="298"/>
      <c r="AZ15" s="298"/>
      <c r="BA15" s="297"/>
      <c r="BB15" s="297"/>
      <c r="BC15" s="101"/>
      <c r="BD15" s="298"/>
      <c r="BE15" s="298"/>
      <c r="BF15" s="297"/>
    </row>
    <row r="16" spans="1:58" s="1" customFormat="1" ht="13.5" thickBot="1">
      <c r="A16" s="248"/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4"/>
      <c r="V16" s="266">
        <v>5</v>
      </c>
      <c r="W16" s="200"/>
      <c r="X16" s="141" t="s">
        <v>5</v>
      </c>
      <c r="Y16" s="200">
        <v>1</v>
      </c>
      <c r="Z16" s="201"/>
      <c r="AA16" s="199">
        <v>8</v>
      </c>
      <c r="AB16" s="200"/>
      <c r="AC16" s="141" t="s">
        <v>5</v>
      </c>
      <c r="AD16" s="200">
        <v>1</v>
      </c>
      <c r="AE16" s="201"/>
      <c r="AF16" s="311" t="s">
        <v>55</v>
      </c>
      <c r="AG16" s="281"/>
      <c r="AH16" s="281"/>
      <c r="AI16" s="281"/>
      <c r="AJ16" s="282"/>
      <c r="AK16" s="199">
        <v>9</v>
      </c>
      <c r="AL16" s="200"/>
      <c r="AM16" s="141" t="s">
        <v>5</v>
      </c>
      <c r="AN16" s="200">
        <v>3</v>
      </c>
      <c r="AO16" s="267"/>
      <c r="AP16" s="312">
        <f>SUM(V16+AA16+AK16)</f>
        <v>22</v>
      </c>
      <c r="AQ16" s="313"/>
      <c r="AR16" s="312">
        <f t="shared" si="0"/>
        <v>5</v>
      </c>
      <c r="AS16" s="313"/>
      <c r="AT16" s="266">
        <v>9</v>
      </c>
      <c r="AU16" s="267"/>
      <c r="AV16" s="264"/>
      <c r="AW16" s="265"/>
      <c r="AX16" s="73"/>
      <c r="AY16" s="298"/>
      <c r="AZ16" s="298"/>
      <c r="BA16" s="297"/>
      <c r="BB16" s="297"/>
      <c r="BC16" s="101"/>
      <c r="BD16" s="298"/>
      <c r="BE16" s="298"/>
      <c r="BF16" s="297"/>
    </row>
    <row r="17" spans="1:58" s="1" customFormat="1" ht="13.5" thickTop="1">
      <c r="A17" s="235">
        <v>4</v>
      </c>
      <c r="B17" s="237" t="s">
        <v>68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  <c r="V17" s="336">
        <v>1</v>
      </c>
      <c r="W17" s="328"/>
      <c r="X17" s="111" t="s">
        <v>5</v>
      </c>
      <c r="Y17" s="328">
        <v>11</v>
      </c>
      <c r="Z17" s="329"/>
      <c r="AA17" s="338">
        <v>2</v>
      </c>
      <c r="AB17" s="328"/>
      <c r="AC17" s="111" t="s">
        <v>5</v>
      </c>
      <c r="AD17" s="328">
        <v>4</v>
      </c>
      <c r="AE17" s="329"/>
      <c r="AF17" s="338">
        <v>1</v>
      </c>
      <c r="AG17" s="328"/>
      <c r="AH17" s="111" t="s">
        <v>5</v>
      </c>
      <c r="AI17" s="328">
        <v>12</v>
      </c>
      <c r="AJ17" s="329"/>
      <c r="AK17" s="159" t="s">
        <v>54</v>
      </c>
      <c r="AL17" s="160"/>
      <c r="AM17" s="160"/>
      <c r="AN17" s="160"/>
      <c r="AO17" s="161"/>
      <c r="AP17" s="315">
        <f>SUM(Q17+V17+AA17+AF17)</f>
        <v>4</v>
      </c>
      <c r="AQ17" s="316"/>
      <c r="AR17" s="315">
        <f t="shared" si="0"/>
        <v>27</v>
      </c>
      <c r="AS17" s="316"/>
      <c r="AT17" s="321">
        <v>0</v>
      </c>
      <c r="AU17" s="322"/>
      <c r="AV17" s="262">
        <f>SUM(AT17:AT18)</f>
        <v>3</v>
      </c>
      <c r="AW17" s="263"/>
      <c r="AX17" s="73"/>
      <c r="AY17" s="298"/>
      <c r="AZ17" s="298"/>
      <c r="BA17" s="297"/>
      <c r="BB17" s="297"/>
      <c r="BC17" s="101"/>
      <c r="BD17" s="298"/>
      <c r="BE17" s="298"/>
      <c r="BF17" s="297"/>
    </row>
    <row r="18" spans="1:58" s="1" customFormat="1" ht="13.5" thickBot="1">
      <c r="A18" s="236"/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2"/>
      <c r="V18" s="337">
        <v>0</v>
      </c>
      <c r="W18" s="289"/>
      <c r="X18" s="122" t="s">
        <v>5</v>
      </c>
      <c r="Y18" s="289">
        <v>7</v>
      </c>
      <c r="Z18" s="290"/>
      <c r="AA18" s="330">
        <v>3</v>
      </c>
      <c r="AB18" s="291"/>
      <c r="AC18" s="117" t="s">
        <v>5</v>
      </c>
      <c r="AD18" s="291">
        <v>1</v>
      </c>
      <c r="AE18" s="292"/>
      <c r="AF18" s="287">
        <v>3</v>
      </c>
      <c r="AG18" s="288"/>
      <c r="AH18" s="122" t="s">
        <v>5</v>
      </c>
      <c r="AI18" s="289">
        <v>9</v>
      </c>
      <c r="AJ18" s="290"/>
      <c r="AK18" s="162" t="s">
        <v>55</v>
      </c>
      <c r="AL18" s="163"/>
      <c r="AM18" s="163"/>
      <c r="AN18" s="163"/>
      <c r="AO18" s="157"/>
      <c r="AP18" s="319">
        <f>SUM(Q18+V18+AA18+AF18)</f>
        <v>6</v>
      </c>
      <c r="AQ18" s="320"/>
      <c r="AR18" s="319">
        <f t="shared" si="0"/>
        <v>17</v>
      </c>
      <c r="AS18" s="320"/>
      <c r="AT18" s="325">
        <v>3</v>
      </c>
      <c r="AU18" s="326"/>
      <c r="AV18" s="264"/>
      <c r="AW18" s="265"/>
      <c r="AX18" s="73"/>
      <c r="AY18" s="298"/>
      <c r="AZ18" s="298"/>
      <c r="BA18" s="297"/>
      <c r="BB18" s="297"/>
      <c r="BC18" s="101"/>
      <c r="BD18" s="298"/>
      <c r="BE18" s="298"/>
      <c r="BF18" s="297"/>
    </row>
    <row r="19" spans="1:58" s="1" customFormat="1" ht="14.25" thickBot="1" thickTop="1">
      <c r="A19" s="5"/>
      <c r="AK19" s="294" t="s">
        <v>32</v>
      </c>
      <c r="AL19" s="295"/>
      <c r="AM19" s="295"/>
      <c r="AN19" s="295"/>
      <c r="AO19" s="296"/>
      <c r="AP19" s="317">
        <f>SUM(AP11:AP18)</f>
        <v>113</v>
      </c>
      <c r="AQ19" s="318"/>
      <c r="AR19" s="317">
        <f>SUM(AR11:AR18)</f>
        <v>113</v>
      </c>
      <c r="AS19" s="318"/>
      <c r="AT19" s="75"/>
      <c r="AU19" s="76"/>
      <c r="AV19" s="76"/>
      <c r="AW19" s="76"/>
      <c r="AX19" s="74"/>
      <c r="AY19" s="102"/>
      <c r="AZ19" s="74"/>
      <c r="BA19" s="74"/>
      <c r="BB19" s="74"/>
      <c r="BC19" s="74"/>
      <c r="BD19" s="60"/>
      <c r="BE19" s="60"/>
      <c r="BF19" s="60"/>
    </row>
    <row r="20" spans="1:54" s="1" customFormat="1" ht="13.5" thickTop="1">
      <c r="A20" s="5"/>
      <c r="BB20" s="29"/>
    </row>
    <row r="21" spans="1:58" s="1" customFormat="1" ht="16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93" t="s">
        <v>60</v>
      </c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34"/>
      <c r="BC21" s="7"/>
      <c r="BD21" s="7"/>
      <c r="BE21" s="7"/>
      <c r="BF21" s="7"/>
    </row>
    <row r="22" spans="1:54" s="1" customFormat="1" ht="14.25" thickBot="1" thickTop="1">
      <c r="A22" s="152" t="s">
        <v>61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47"/>
      <c r="V22" s="177">
        <v>1</v>
      </c>
      <c r="W22" s="176"/>
      <c r="X22" s="175">
        <v>2</v>
      </c>
      <c r="Y22" s="176"/>
      <c r="Z22" s="175">
        <v>3</v>
      </c>
      <c r="AA22" s="176"/>
      <c r="AB22" s="175">
        <v>4</v>
      </c>
      <c r="AC22" s="176"/>
      <c r="AD22" s="175">
        <v>5</v>
      </c>
      <c r="AE22" s="176"/>
      <c r="AF22" s="175">
        <v>6</v>
      </c>
      <c r="AG22" s="176"/>
      <c r="AH22" s="175">
        <v>7</v>
      </c>
      <c r="AI22" s="176"/>
      <c r="AJ22" s="175">
        <v>8</v>
      </c>
      <c r="AK22" s="176"/>
      <c r="AL22" s="175">
        <v>9</v>
      </c>
      <c r="AM22" s="176"/>
      <c r="AN22" s="257" t="s">
        <v>40</v>
      </c>
      <c r="AO22" s="258"/>
      <c r="AP22" s="339"/>
      <c r="AQ22" s="189"/>
      <c r="AR22" s="189"/>
      <c r="AS22" s="189"/>
      <c r="AT22" s="256"/>
      <c r="AU22" s="256"/>
      <c r="AV22" s="189"/>
      <c r="AW22" s="189"/>
      <c r="AX22" s="189"/>
      <c r="AY22" s="189"/>
      <c r="AZ22" s="256"/>
      <c r="BA22" s="256"/>
      <c r="BB22" s="29"/>
    </row>
    <row r="23" spans="1:54" s="1" customFormat="1" ht="13.5" thickTop="1">
      <c r="A23" s="268">
        <v>1</v>
      </c>
      <c r="B23" s="269" t="s">
        <v>65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1"/>
      <c r="V23" s="340" t="s">
        <v>133</v>
      </c>
      <c r="W23" s="194"/>
      <c r="X23" s="193" t="s">
        <v>133</v>
      </c>
      <c r="Y23" s="194"/>
      <c r="Z23" s="193" t="s">
        <v>133</v>
      </c>
      <c r="AA23" s="194"/>
      <c r="AB23" s="193" t="s">
        <v>133</v>
      </c>
      <c r="AC23" s="194"/>
      <c r="AD23" s="341" t="s">
        <v>133</v>
      </c>
      <c r="AE23" s="342"/>
      <c r="AF23" s="341" t="s">
        <v>133</v>
      </c>
      <c r="AG23" s="342"/>
      <c r="AH23" s="195"/>
      <c r="AI23" s="196"/>
      <c r="AJ23" s="195"/>
      <c r="AK23" s="196"/>
      <c r="AL23" s="195"/>
      <c r="AM23" s="196"/>
      <c r="AN23" s="179" t="s">
        <v>137</v>
      </c>
      <c r="AO23" s="180"/>
      <c r="AP23" s="178"/>
      <c r="AQ23" s="154"/>
      <c r="AR23" s="154"/>
      <c r="AS23" s="154"/>
      <c r="AT23" s="185"/>
      <c r="AU23" s="185"/>
      <c r="AV23" s="154"/>
      <c r="AW23" s="154"/>
      <c r="AX23" s="154"/>
      <c r="AY23" s="154"/>
      <c r="AZ23" s="185"/>
      <c r="BA23" s="185"/>
      <c r="BB23" s="29"/>
    </row>
    <row r="24" spans="1:54" s="1" customFormat="1" ht="13.5" thickBot="1">
      <c r="A24" s="248"/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4"/>
      <c r="V24" s="245" t="s">
        <v>133</v>
      </c>
      <c r="W24" s="151"/>
      <c r="X24" s="150" t="s">
        <v>133</v>
      </c>
      <c r="Y24" s="151"/>
      <c r="Z24" s="150" t="s">
        <v>133</v>
      </c>
      <c r="AA24" s="151"/>
      <c r="AB24" s="150" t="s">
        <v>133</v>
      </c>
      <c r="AC24" s="151"/>
      <c r="AD24" s="150" t="s">
        <v>133</v>
      </c>
      <c r="AE24" s="151"/>
      <c r="AF24" s="150" t="s">
        <v>133</v>
      </c>
      <c r="AG24" s="151"/>
      <c r="AH24" s="186"/>
      <c r="AI24" s="187"/>
      <c r="AJ24" s="186"/>
      <c r="AK24" s="187"/>
      <c r="AL24" s="186"/>
      <c r="AM24" s="187"/>
      <c r="AN24" s="181"/>
      <c r="AO24" s="182"/>
      <c r="AP24" s="178"/>
      <c r="AQ24" s="154"/>
      <c r="AR24" s="154"/>
      <c r="AS24" s="154"/>
      <c r="AT24" s="185"/>
      <c r="AU24" s="185"/>
      <c r="AV24" s="154"/>
      <c r="AW24" s="154"/>
      <c r="AX24" s="154"/>
      <c r="AY24" s="154"/>
      <c r="AZ24" s="185"/>
      <c r="BA24" s="185"/>
      <c r="BB24" s="29"/>
    </row>
    <row r="25" spans="1:54" s="1" customFormat="1" ht="13.5" thickTop="1">
      <c r="A25" s="247">
        <v>2</v>
      </c>
      <c r="B25" s="249" t="s">
        <v>66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1"/>
      <c r="V25" s="183" t="s">
        <v>133</v>
      </c>
      <c r="W25" s="184"/>
      <c r="X25" s="183" t="s">
        <v>133</v>
      </c>
      <c r="Y25" s="184"/>
      <c r="Z25" s="183" t="s">
        <v>133</v>
      </c>
      <c r="AA25" s="184"/>
      <c r="AB25" s="191"/>
      <c r="AC25" s="192"/>
      <c r="AD25" s="191"/>
      <c r="AE25" s="192"/>
      <c r="AF25" s="191"/>
      <c r="AG25" s="192"/>
      <c r="AH25" s="191"/>
      <c r="AI25" s="192"/>
      <c r="AJ25" s="191"/>
      <c r="AK25" s="192"/>
      <c r="AL25" s="191"/>
      <c r="AM25" s="192"/>
      <c r="AN25" s="179" t="s">
        <v>139</v>
      </c>
      <c r="AO25" s="180"/>
      <c r="AP25" s="178"/>
      <c r="AQ25" s="154"/>
      <c r="AR25" s="154"/>
      <c r="AS25" s="154"/>
      <c r="AT25" s="185"/>
      <c r="AU25" s="185"/>
      <c r="AV25" s="154"/>
      <c r="AW25" s="154"/>
      <c r="AX25" s="154"/>
      <c r="AY25" s="154"/>
      <c r="AZ25" s="185"/>
      <c r="BA25" s="185"/>
      <c r="BB25" s="29"/>
    </row>
    <row r="26" spans="1:54" s="1" customFormat="1" ht="13.5" thickBot="1">
      <c r="A26" s="248"/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4"/>
      <c r="V26" s="343"/>
      <c r="W26" s="187"/>
      <c r="X26" s="186"/>
      <c r="Y26" s="187"/>
      <c r="Z26" s="186"/>
      <c r="AA26" s="187"/>
      <c r="AB26" s="186"/>
      <c r="AC26" s="187"/>
      <c r="AD26" s="186"/>
      <c r="AE26" s="187"/>
      <c r="AF26" s="186"/>
      <c r="AG26" s="187"/>
      <c r="AH26" s="186"/>
      <c r="AI26" s="187"/>
      <c r="AJ26" s="186"/>
      <c r="AK26" s="187"/>
      <c r="AL26" s="186"/>
      <c r="AM26" s="187"/>
      <c r="AN26" s="181"/>
      <c r="AO26" s="182"/>
      <c r="AP26" s="178"/>
      <c r="AQ26" s="154"/>
      <c r="AR26" s="154"/>
      <c r="AS26" s="154"/>
      <c r="AT26" s="185"/>
      <c r="AU26" s="185"/>
      <c r="AV26" s="154"/>
      <c r="AW26" s="154"/>
      <c r="AX26" s="154"/>
      <c r="AY26" s="154"/>
      <c r="AZ26" s="185"/>
      <c r="BA26" s="185"/>
      <c r="BB26" s="29"/>
    </row>
    <row r="27" spans="1:54" s="1" customFormat="1" ht="13.5" thickTop="1">
      <c r="A27" s="247">
        <v>3</v>
      </c>
      <c r="B27" s="249" t="s">
        <v>67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  <c r="V27" s="255" t="s">
        <v>133</v>
      </c>
      <c r="W27" s="184"/>
      <c r="X27" s="183" t="s">
        <v>133</v>
      </c>
      <c r="Y27" s="184"/>
      <c r="Z27" s="183" t="s">
        <v>133</v>
      </c>
      <c r="AA27" s="184"/>
      <c r="AB27" s="183" t="s">
        <v>133</v>
      </c>
      <c r="AC27" s="184"/>
      <c r="AD27" s="183" t="s">
        <v>133</v>
      </c>
      <c r="AE27" s="184"/>
      <c r="AF27" s="183" t="s">
        <v>133</v>
      </c>
      <c r="AG27" s="184"/>
      <c r="AH27" s="183" t="s">
        <v>133</v>
      </c>
      <c r="AI27" s="184"/>
      <c r="AJ27" s="183" t="s">
        <v>133</v>
      </c>
      <c r="AK27" s="184"/>
      <c r="AL27" s="183" t="s">
        <v>133</v>
      </c>
      <c r="AM27" s="184"/>
      <c r="AN27" s="179" t="s">
        <v>136</v>
      </c>
      <c r="AO27" s="180"/>
      <c r="AP27" s="178"/>
      <c r="AQ27" s="154"/>
      <c r="AR27" s="154"/>
      <c r="AS27" s="154"/>
      <c r="AT27" s="185"/>
      <c r="AU27" s="185"/>
      <c r="AV27" s="154"/>
      <c r="AW27" s="154"/>
      <c r="AX27" s="154"/>
      <c r="AY27" s="154"/>
      <c r="AZ27" s="185"/>
      <c r="BA27" s="185"/>
      <c r="BB27" s="29"/>
    </row>
    <row r="28" spans="1:54" s="1" customFormat="1" ht="13.5" thickBot="1">
      <c r="A28" s="248"/>
      <c r="B28" s="252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4"/>
      <c r="V28" s="245" t="s">
        <v>133</v>
      </c>
      <c r="W28" s="151"/>
      <c r="X28" s="150" t="s">
        <v>133</v>
      </c>
      <c r="Y28" s="151"/>
      <c r="Z28" s="150" t="s">
        <v>133</v>
      </c>
      <c r="AA28" s="151"/>
      <c r="AB28" s="150" t="s">
        <v>133</v>
      </c>
      <c r="AC28" s="151"/>
      <c r="AD28" s="150" t="s">
        <v>133</v>
      </c>
      <c r="AE28" s="151"/>
      <c r="AF28" s="150" t="s">
        <v>133</v>
      </c>
      <c r="AG28" s="151"/>
      <c r="AH28" s="150" t="s">
        <v>133</v>
      </c>
      <c r="AI28" s="151"/>
      <c r="AJ28" s="150" t="s">
        <v>133</v>
      </c>
      <c r="AK28" s="151"/>
      <c r="AL28" s="150" t="s">
        <v>133</v>
      </c>
      <c r="AM28" s="151"/>
      <c r="AN28" s="181"/>
      <c r="AO28" s="182"/>
      <c r="AP28" s="178"/>
      <c r="AQ28" s="154"/>
      <c r="AR28" s="154"/>
      <c r="AS28" s="154"/>
      <c r="AT28" s="185"/>
      <c r="AU28" s="185"/>
      <c r="AV28" s="154"/>
      <c r="AW28" s="154"/>
      <c r="AX28" s="154"/>
      <c r="AY28" s="154"/>
      <c r="AZ28" s="185"/>
      <c r="BA28" s="185"/>
      <c r="BB28" s="29"/>
    </row>
    <row r="29" spans="1:54" s="1" customFormat="1" ht="13.5" thickTop="1">
      <c r="A29" s="235">
        <v>4</v>
      </c>
      <c r="B29" s="237" t="s">
        <v>68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9"/>
      <c r="V29" s="243"/>
      <c r="W29" s="192"/>
      <c r="X29" s="191"/>
      <c r="Y29" s="192"/>
      <c r="Z29" s="191"/>
      <c r="AA29" s="192"/>
      <c r="AB29" s="191"/>
      <c r="AC29" s="192"/>
      <c r="AD29" s="191"/>
      <c r="AE29" s="192"/>
      <c r="AF29" s="191"/>
      <c r="AG29" s="192"/>
      <c r="AH29" s="191"/>
      <c r="AI29" s="192"/>
      <c r="AJ29" s="191"/>
      <c r="AK29" s="192"/>
      <c r="AL29" s="191"/>
      <c r="AM29" s="192"/>
      <c r="AN29" s="179" t="s">
        <v>138</v>
      </c>
      <c r="AO29" s="180"/>
      <c r="AP29" s="178"/>
      <c r="AQ29" s="154"/>
      <c r="AR29" s="154"/>
      <c r="AS29" s="154"/>
      <c r="AT29" s="185"/>
      <c r="AU29" s="185"/>
      <c r="AV29" s="154"/>
      <c r="AW29" s="154"/>
      <c r="AX29" s="154"/>
      <c r="AY29" s="154"/>
      <c r="AZ29" s="185"/>
      <c r="BA29" s="185"/>
      <c r="BB29" s="29"/>
    </row>
    <row r="30" spans="1:54" s="1" customFormat="1" ht="13.5" thickBot="1">
      <c r="A30" s="236"/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2"/>
      <c r="V30" s="244" t="s">
        <v>133</v>
      </c>
      <c r="W30" s="230"/>
      <c r="X30" s="229" t="s">
        <v>133</v>
      </c>
      <c r="Y30" s="230"/>
      <c r="Z30" s="229" t="s">
        <v>133</v>
      </c>
      <c r="AA30" s="230"/>
      <c r="AB30" s="231"/>
      <c r="AC30" s="232"/>
      <c r="AD30" s="231"/>
      <c r="AE30" s="232"/>
      <c r="AF30" s="231"/>
      <c r="AG30" s="232"/>
      <c r="AH30" s="231"/>
      <c r="AI30" s="232"/>
      <c r="AJ30" s="231"/>
      <c r="AK30" s="232"/>
      <c r="AL30" s="231"/>
      <c r="AM30" s="232"/>
      <c r="AN30" s="233"/>
      <c r="AO30" s="234"/>
      <c r="AP30" s="178"/>
      <c r="AQ30" s="154"/>
      <c r="AR30" s="154"/>
      <c r="AS30" s="154"/>
      <c r="AT30" s="185"/>
      <c r="AU30" s="185"/>
      <c r="AV30" s="190"/>
      <c r="AW30" s="190"/>
      <c r="AX30" s="190"/>
      <c r="AY30" s="190"/>
      <c r="AZ30" s="185"/>
      <c r="BA30" s="185"/>
      <c r="BB30" s="29"/>
    </row>
    <row r="31" spans="1:54" s="1" customFormat="1" ht="14.25" thickBot="1" thickTop="1">
      <c r="A31" s="5"/>
      <c r="V31" s="177">
        <v>9</v>
      </c>
      <c r="W31" s="176"/>
      <c r="X31" s="175">
        <v>8</v>
      </c>
      <c r="Y31" s="176"/>
      <c r="Z31" s="175">
        <v>7</v>
      </c>
      <c r="AA31" s="176"/>
      <c r="AB31" s="175">
        <v>6</v>
      </c>
      <c r="AC31" s="176"/>
      <c r="AD31" s="175">
        <v>5</v>
      </c>
      <c r="AE31" s="176"/>
      <c r="AF31" s="175">
        <v>4</v>
      </c>
      <c r="AG31" s="176"/>
      <c r="AH31" s="175">
        <v>3</v>
      </c>
      <c r="AI31" s="176"/>
      <c r="AJ31" s="175">
        <v>2</v>
      </c>
      <c r="AK31" s="176"/>
      <c r="AL31" s="175">
        <v>1</v>
      </c>
      <c r="AM31" s="188"/>
      <c r="AN31" s="103"/>
      <c r="AO31" s="104"/>
      <c r="AP31" s="189"/>
      <c r="AQ31" s="189"/>
      <c r="AR31" s="189"/>
      <c r="AS31" s="189"/>
      <c r="BB31" s="29"/>
    </row>
    <row r="32" spans="1:54" s="1" customFormat="1" ht="13.5" thickTop="1">
      <c r="A32" s="5"/>
      <c r="AH32" s="100" t="s">
        <v>62</v>
      </c>
      <c r="AI32" s="100"/>
      <c r="AJ32" s="100"/>
      <c r="AK32" s="100"/>
      <c r="AL32" s="100"/>
      <c r="AM32" s="100"/>
      <c r="AN32" s="98"/>
      <c r="AO32" s="98"/>
      <c r="AP32" s="98"/>
      <c r="AQ32" s="98"/>
      <c r="AR32" s="98"/>
      <c r="AS32" s="98"/>
      <c r="BB32" s="29"/>
    </row>
    <row r="33" spans="1:54" s="1" customFormat="1" ht="12.75">
      <c r="A33" s="5"/>
      <c r="BB33" s="29"/>
    </row>
    <row r="34" spans="1:54" s="1" customFormat="1" ht="12.75">
      <c r="A34" s="31"/>
      <c r="BB34" s="29"/>
    </row>
    <row r="35" spans="1:54" s="1" customFormat="1" ht="18.75">
      <c r="A35" s="28" t="s">
        <v>6</v>
      </c>
      <c r="BB35" s="29"/>
    </row>
    <row r="36" spans="1:54" s="1" customFormat="1" ht="12.75">
      <c r="A36" s="5"/>
      <c r="BB36" s="29"/>
    </row>
    <row r="37" spans="1:54" s="1" customFormat="1" ht="16.5">
      <c r="A37" s="27" t="s">
        <v>7</v>
      </c>
      <c r="BB37" s="29"/>
    </row>
    <row r="38" spans="1:54" s="1" customFormat="1" ht="16.5">
      <c r="A38" s="27" t="s">
        <v>56</v>
      </c>
      <c r="BB38" s="29"/>
    </row>
    <row r="39" spans="1:54" s="1" customFormat="1" ht="12.75">
      <c r="A39" s="5"/>
      <c r="BB39" s="29"/>
    </row>
    <row r="40" spans="1:54" s="1" customFormat="1" ht="19.5" thickBot="1">
      <c r="A40" s="28" t="s">
        <v>8</v>
      </c>
      <c r="BB40" s="29"/>
    </row>
    <row r="41" spans="1:58" s="1" customFormat="1" ht="14.25" thickBot="1" thickTop="1">
      <c r="A41" s="5"/>
      <c r="AR41" s="152" t="s">
        <v>9</v>
      </c>
      <c r="AS41" s="153"/>
      <c r="AT41" s="153"/>
      <c r="AU41" s="153"/>
      <c r="AV41" s="147"/>
      <c r="AW41" s="152" t="s">
        <v>10</v>
      </c>
      <c r="AX41" s="153"/>
      <c r="AY41" s="153"/>
      <c r="AZ41" s="153"/>
      <c r="BA41" s="147"/>
      <c r="BB41" s="148" t="s">
        <v>11</v>
      </c>
      <c r="BC41" s="149"/>
      <c r="BD41" s="149"/>
      <c r="BE41" s="149"/>
      <c r="BF41" s="164"/>
    </row>
    <row r="42" spans="1:58" s="1" customFormat="1" ht="13.5" thickTop="1">
      <c r="A42" s="216" t="s">
        <v>21</v>
      </c>
      <c r="B42" s="217"/>
      <c r="C42" s="218"/>
      <c r="D42" s="219" t="s">
        <v>13</v>
      </c>
      <c r="E42" s="220"/>
      <c r="F42" s="220"/>
      <c r="G42" s="221"/>
      <c r="H42" s="222" t="s">
        <v>67</v>
      </c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4"/>
      <c r="X42" s="10" t="s">
        <v>5</v>
      </c>
      <c r="Y42" s="219" t="s">
        <v>14</v>
      </c>
      <c r="Z42" s="220"/>
      <c r="AA42" s="220"/>
      <c r="AB42" s="221"/>
      <c r="AC42" s="222" t="s">
        <v>66</v>
      </c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5"/>
      <c r="AR42" s="208">
        <v>7</v>
      </c>
      <c r="AS42" s="205"/>
      <c r="AT42" s="8" t="s">
        <v>5</v>
      </c>
      <c r="AU42" s="205">
        <v>1</v>
      </c>
      <c r="AV42" s="206"/>
      <c r="AW42" s="208">
        <v>12</v>
      </c>
      <c r="AX42" s="205"/>
      <c r="AY42" s="8" t="s">
        <v>5</v>
      </c>
      <c r="AZ42" s="205">
        <v>4</v>
      </c>
      <c r="BA42" s="206"/>
      <c r="BB42" s="208" t="s">
        <v>170</v>
      </c>
      <c r="BC42" s="205"/>
      <c r="BD42" s="8" t="s">
        <v>5</v>
      </c>
      <c r="BE42" s="205" t="s">
        <v>170</v>
      </c>
      <c r="BF42" s="206"/>
    </row>
    <row r="43" spans="1:58" s="1" customFormat="1" ht="13.5" thickBot="1">
      <c r="A43" s="226" t="s">
        <v>22</v>
      </c>
      <c r="B43" s="227"/>
      <c r="C43" s="228"/>
      <c r="D43" s="212" t="s">
        <v>15</v>
      </c>
      <c r="E43" s="213"/>
      <c r="F43" s="213"/>
      <c r="G43" s="214"/>
      <c r="H43" s="209" t="s">
        <v>65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1"/>
      <c r="X43" s="9" t="s">
        <v>5</v>
      </c>
      <c r="Y43" s="212" t="s">
        <v>16</v>
      </c>
      <c r="Z43" s="213"/>
      <c r="AA43" s="213"/>
      <c r="AB43" s="214"/>
      <c r="AC43" s="209" t="s">
        <v>160</v>
      </c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5"/>
      <c r="AR43" s="207">
        <v>7</v>
      </c>
      <c r="AS43" s="203"/>
      <c r="AT43" s="4" t="s">
        <v>5</v>
      </c>
      <c r="AU43" s="203">
        <v>1</v>
      </c>
      <c r="AV43" s="204"/>
      <c r="AW43" s="207">
        <v>8</v>
      </c>
      <c r="AX43" s="203"/>
      <c r="AY43" s="4" t="s">
        <v>5</v>
      </c>
      <c r="AZ43" s="203">
        <v>1</v>
      </c>
      <c r="BA43" s="204"/>
      <c r="BB43" s="207" t="s">
        <v>170</v>
      </c>
      <c r="BC43" s="203"/>
      <c r="BD43" s="4" t="s">
        <v>5</v>
      </c>
      <c r="BE43" s="203" t="s">
        <v>170</v>
      </c>
      <c r="BF43" s="204"/>
    </row>
    <row r="44" s="1" customFormat="1" ht="13.5" thickTop="1">
      <c r="BB44" s="29"/>
    </row>
    <row r="45" spans="1:54" s="1" customFormat="1" ht="19.5" thickBot="1">
      <c r="A45" s="28" t="s">
        <v>17</v>
      </c>
      <c r="BB45" s="29"/>
    </row>
    <row r="46" spans="1:58" ht="14.25" thickBot="1" thickTop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52" t="s">
        <v>9</v>
      </c>
      <c r="AS46" s="153"/>
      <c r="AT46" s="153"/>
      <c r="AU46" s="153"/>
      <c r="AV46" s="147"/>
      <c r="AW46" s="152" t="s">
        <v>10</v>
      </c>
      <c r="AX46" s="153"/>
      <c r="AY46" s="153"/>
      <c r="AZ46" s="153"/>
      <c r="BA46" s="147"/>
      <c r="BB46" s="148" t="s">
        <v>11</v>
      </c>
      <c r="BC46" s="149"/>
      <c r="BD46" s="149"/>
      <c r="BE46" s="149"/>
      <c r="BF46" s="164"/>
    </row>
    <row r="47" spans="1:58" ht="14.25" thickBot="1" thickTop="1">
      <c r="A47" s="165" t="s">
        <v>63</v>
      </c>
      <c r="B47" s="166"/>
      <c r="C47" s="167"/>
      <c r="D47" s="168" t="s">
        <v>26</v>
      </c>
      <c r="E47" s="169"/>
      <c r="F47" s="169"/>
      <c r="G47" s="169"/>
      <c r="H47" s="170"/>
      <c r="I47" s="171" t="s">
        <v>67</v>
      </c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3"/>
      <c r="X47" s="12" t="s">
        <v>5</v>
      </c>
      <c r="Y47" s="168" t="s">
        <v>24</v>
      </c>
      <c r="Z47" s="169"/>
      <c r="AA47" s="169"/>
      <c r="AB47" s="169"/>
      <c r="AC47" s="170"/>
      <c r="AD47" s="171" t="s">
        <v>175</v>
      </c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4"/>
      <c r="AR47" s="156">
        <v>1</v>
      </c>
      <c r="AS47" s="158"/>
      <c r="AT47" s="11" t="s">
        <v>5</v>
      </c>
      <c r="AU47" s="158">
        <v>3</v>
      </c>
      <c r="AV47" s="155"/>
      <c r="AW47" s="156">
        <v>5</v>
      </c>
      <c r="AX47" s="158"/>
      <c r="AY47" s="11" t="s">
        <v>5</v>
      </c>
      <c r="AZ47" s="158">
        <v>3</v>
      </c>
      <c r="BA47" s="155"/>
      <c r="BB47" s="156">
        <v>1</v>
      </c>
      <c r="BC47" s="158"/>
      <c r="BD47" s="4" t="s">
        <v>5</v>
      </c>
      <c r="BE47" s="158">
        <v>2</v>
      </c>
      <c r="BF47" s="155"/>
    </row>
    <row r="48" ht="13.5" thickTop="1"/>
  </sheetData>
  <mergeCells count="329">
    <mergeCell ref="AF25:AG25"/>
    <mergeCell ref="AH24:AI24"/>
    <mergeCell ref="Z23:AA23"/>
    <mergeCell ref="AD23:AE23"/>
    <mergeCell ref="Z25:AA25"/>
    <mergeCell ref="AB25:AC25"/>
    <mergeCell ref="AD25:AE25"/>
    <mergeCell ref="Z24:AA24"/>
    <mergeCell ref="AB24:AC24"/>
    <mergeCell ref="AD24:AE24"/>
    <mergeCell ref="A25:A26"/>
    <mergeCell ref="B25:U26"/>
    <mergeCell ref="V25:W25"/>
    <mergeCell ref="X25:Y25"/>
    <mergeCell ref="V26:W26"/>
    <mergeCell ref="X26:Y26"/>
    <mergeCell ref="AZ22:BA22"/>
    <mergeCell ref="AF23:AG23"/>
    <mergeCell ref="AH23:AI23"/>
    <mergeCell ref="AZ23:BA24"/>
    <mergeCell ref="AR22:AS22"/>
    <mergeCell ref="AT22:AU22"/>
    <mergeCell ref="AV22:AW22"/>
    <mergeCell ref="AX22:AY22"/>
    <mergeCell ref="AJ22:AK22"/>
    <mergeCell ref="AX23:AY23"/>
    <mergeCell ref="AD22:AE22"/>
    <mergeCell ref="AF22:AG22"/>
    <mergeCell ref="AH22:AI22"/>
    <mergeCell ref="A23:A24"/>
    <mergeCell ref="B23:U24"/>
    <mergeCell ref="V23:W23"/>
    <mergeCell ref="X23:Y23"/>
    <mergeCell ref="V24:W24"/>
    <mergeCell ref="X24:Y24"/>
    <mergeCell ref="AF24:AG24"/>
    <mergeCell ref="BD18:BE18"/>
    <mergeCell ref="A22:U22"/>
    <mergeCell ref="V22:W22"/>
    <mergeCell ref="X22:Y22"/>
    <mergeCell ref="Z22:AA22"/>
    <mergeCell ref="AL22:AM22"/>
    <mergeCell ref="AN22:AO22"/>
    <mergeCell ref="AP22:AQ22"/>
    <mergeCell ref="AB22:AC22"/>
    <mergeCell ref="AP18:AQ18"/>
    <mergeCell ref="A5:BF5"/>
    <mergeCell ref="A17:A18"/>
    <mergeCell ref="B17:U18"/>
    <mergeCell ref="V17:W17"/>
    <mergeCell ref="Y17:Z17"/>
    <mergeCell ref="V18:W18"/>
    <mergeCell ref="Y18:Z18"/>
    <mergeCell ref="AA17:AB17"/>
    <mergeCell ref="AD17:AE17"/>
    <mergeCell ref="AF17:AG17"/>
    <mergeCell ref="A1:BF1"/>
    <mergeCell ref="A2:BF2"/>
    <mergeCell ref="A3:BF3"/>
    <mergeCell ref="A4:BF4"/>
    <mergeCell ref="AY17:AZ17"/>
    <mergeCell ref="BA17:BB18"/>
    <mergeCell ref="AY18:AZ18"/>
    <mergeCell ref="A6:BF6"/>
    <mergeCell ref="AI17:AJ17"/>
    <mergeCell ref="BD17:BE17"/>
    <mergeCell ref="BF17:BF18"/>
    <mergeCell ref="AA18:AB18"/>
    <mergeCell ref="AK10:AO10"/>
    <mergeCell ref="AP10:AQ10"/>
    <mergeCell ref="AV17:AW18"/>
    <mergeCell ref="AT18:AU18"/>
    <mergeCell ref="AR10:AS10"/>
    <mergeCell ref="AT13:AU13"/>
    <mergeCell ref="AR13:AS13"/>
    <mergeCell ref="AV13:AW14"/>
    <mergeCell ref="AT14:AU14"/>
    <mergeCell ref="AR12:AS12"/>
    <mergeCell ref="AR11:AS11"/>
    <mergeCell ref="AP17:AQ17"/>
    <mergeCell ref="AP19:AQ19"/>
    <mergeCell ref="AP11:AQ11"/>
    <mergeCell ref="AP12:AQ12"/>
    <mergeCell ref="AP13:AQ13"/>
    <mergeCell ref="AP14:AQ14"/>
    <mergeCell ref="AR19:AS19"/>
    <mergeCell ref="AR18:AS18"/>
    <mergeCell ref="AR17:AS17"/>
    <mergeCell ref="BF15:BF16"/>
    <mergeCell ref="BD16:BE16"/>
    <mergeCell ref="BD15:BE15"/>
    <mergeCell ref="AY15:AZ15"/>
    <mergeCell ref="BA15:BB16"/>
    <mergeCell ref="AY16:AZ16"/>
    <mergeCell ref="AT17:AU17"/>
    <mergeCell ref="AF15:AJ15"/>
    <mergeCell ref="AF16:AJ16"/>
    <mergeCell ref="AR16:AS16"/>
    <mergeCell ref="AR15:AS15"/>
    <mergeCell ref="AK15:AL15"/>
    <mergeCell ref="AK16:AL16"/>
    <mergeCell ref="AN16:AO16"/>
    <mergeCell ref="AN15:AO15"/>
    <mergeCell ref="AP15:AQ15"/>
    <mergeCell ref="AP16:AQ16"/>
    <mergeCell ref="A15:A16"/>
    <mergeCell ref="B15:U16"/>
    <mergeCell ref="V15:W15"/>
    <mergeCell ref="Y15:Z15"/>
    <mergeCell ref="V16:W16"/>
    <mergeCell ref="Y16:Z16"/>
    <mergeCell ref="AA14:AE14"/>
    <mergeCell ref="AF14:AG14"/>
    <mergeCell ref="AI14:AJ14"/>
    <mergeCell ref="AR14:AS14"/>
    <mergeCell ref="AK14:AL14"/>
    <mergeCell ref="AN14:AO14"/>
    <mergeCell ref="BF13:BF14"/>
    <mergeCell ref="BD14:BE14"/>
    <mergeCell ref="BD13:BE13"/>
    <mergeCell ref="AY13:AZ13"/>
    <mergeCell ref="BA13:BB14"/>
    <mergeCell ref="AY14:AZ14"/>
    <mergeCell ref="AK13:AL13"/>
    <mergeCell ref="AN13:AO13"/>
    <mergeCell ref="AN12:AO12"/>
    <mergeCell ref="AN11:AO11"/>
    <mergeCell ref="AK11:AL11"/>
    <mergeCell ref="AK12:AL12"/>
    <mergeCell ref="A13:A14"/>
    <mergeCell ref="B13:U14"/>
    <mergeCell ref="V13:W13"/>
    <mergeCell ref="Y13:Z13"/>
    <mergeCell ref="V14:W14"/>
    <mergeCell ref="Y14:Z14"/>
    <mergeCell ref="AA13:AE13"/>
    <mergeCell ref="AD12:AE12"/>
    <mergeCell ref="AF12:AG12"/>
    <mergeCell ref="AI12:AJ12"/>
    <mergeCell ref="AF13:AG13"/>
    <mergeCell ref="AI13:AJ13"/>
    <mergeCell ref="AK19:AO19"/>
    <mergeCell ref="BF11:BF12"/>
    <mergeCell ref="BD12:BE12"/>
    <mergeCell ref="AY11:AZ11"/>
    <mergeCell ref="BA11:BB12"/>
    <mergeCell ref="AY12:AZ12"/>
    <mergeCell ref="BD11:BE11"/>
    <mergeCell ref="AT11:AU11"/>
    <mergeCell ref="AV11:AW12"/>
    <mergeCell ref="AT12:AU12"/>
    <mergeCell ref="AD11:AE11"/>
    <mergeCell ref="AF11:AG11"/>
    <mergeCell ref="AI11:AJ11"/>
    <mergeCell ref="AN23:AO24"/>
    <mergeCell ref="AF18:AG18"/>
    <mergeCell ref="AI18:AJ18"/>
    <mergeCell ref="AD18:AE18"/>
    <mergeCell ref="V21:AG21"/>
    <mergeCell ref="AJ24:AK24"/>
    <mergeCell ref="AL24:AM24"/>
    <mergeCell ref="A11:A12"/>
    <mergeCell ref="B11:U12"/>
    <mergeCell ref="V11:Z11"/>
    <mergeCell ref="AA11:AB11"/>
    <mergeCell ref="V12:Z12"/>
    <mergeCell ref="AA12:AB12"/>
    <mergeCell ref="BD10:BE10"/>
    <mergeCell ref="AT10:AU10"/>
    <mergeCell ref="AV10:AW10"/>
    <mergeCell ref="AN25:AO26"/>
    <mergeCell ref="AY10:AZ10"/>
    <mergeCell ref="BA10:BB10"/>
    <mergeCell ref="AZ25:BA26"/>
    <mergeCell ref="AT15:AU15"/>
    <mergeCell ref="AV15:AW16"/>
    <mergeCell ref="AT16:AU16"/>
    <mergeCell ref="A27:A28"/>
    <mergeCell ref="B27:U28"/>
    <mergeCell ref="V27:W27"/>
    <mergeCell ref="X27:Y27"/>
    <mergeCell ref="A10:U10"/>
    <mergeCell ref="V10:Z10"/>
    <mergeCell ref="AA10:AE10"/>
    <mergeCell ref="AF10:AJ10"/>
    <mergeCell ref="Z27:AA27"/>
    <mergeCell ref="AB27:AC27"/>
    <mergeCell ref="AZ27:BA28"/>
    <mergeCell ref="V28:W28"/>
    <mergeCell ref="X28:Y28"/>
    <mergeCell ref="Z28:AA28"/>
    <mergeCell ref="AB28:AC28"/>
    <mergeCell ref="AD28:AE28"/>
    <mergeCell ref="AF28:AG28"/>
    <mergeCell ref="AH28:AI28"/>
    <mergeCell ref="AH29:AI29"/>
    <mergeCell ref="Z29:AA29"/>
    <mergeCell ref="AB29:AC29"/>
    <mergeCell ref="AD29:AE29"/>
    <mergeCell ref="AF29:AG29"/>
    <mergeCell ref="A29:A30"/>
    <mergeCell ref="B29:U30"/>
    <mergeCell ref="V29:W29"/>
    <mergeCell ref="X29:Y29"/>
    <mergeCell ref="V30:W30"/>
    <mergeCell ref="X30:Y30"/>
    <mergeCell ref="AD30:AE30"/>
    <mergeCell ref="AF30:AG30"/>
    <mergeCell ref="AH30:AI30"/>
    <mergeCell ref="AJ30:AK30"/>
    <mergeCell ref="AL30:AM30"/>
    <mergeCell ref="AR29:AS29"/>
    <mergeCell ref="AJ29:AK29"/>
    <mergeCell ref="AL29:AM29"/>
    <mergeCell ref="AP29:AQ29"/>
    <mergeCell ref="AN29:AO30"/>
    <mergeCell ref="AW41:BA41"/>
    <mergeCell ref="AZ29:BA30"/>
    <mergeCell ref="AX29:AY29"/>
    <mergeCell ref="AT29:AU30"/>
    <mergeCell ref="A43:C43"/>
    <mergeCell ref="D43:G43"/>
    <mergeCell ref="AV29:AW29"/>
    <mergeCell ref="AR42:AS42"/>
    <mergeCell ref="AU42:AV42"/>
    <mergeCell ref="AW42:AX42"/>
    <mergeCell ref="AR31:AS31"/>
    <mergeCell ref="Z30:AA30"/>
    <mergeCell ref="AB30:AC30"/>
    <mergeCell ref="AX30:AY30"/>
    <mergeCell ref="A42:C42"/>
    <mergeCell ref="AZ42:BA42"/>
    <mergeCell ref="D42:G42"/>
    <mergeCell ref="H42:W42"/>
    <mergeCell ref="Y42:AB42"/>
    <mergeCell ref="AC42:AQ42"/>
    <mergeCell ref="H43:W43"/>
    <mergeCell ref="Y43:AB43"/>
    <mergeCell ref="AZ43:BA43"/>
    <mergeCell ref="AC43:AQ43"/>
    <mergeCell ref="AR43:AS43"/>
    <mergeCell ref="AU43:AV43"/>
    <mergeCell ref="AW43:AX43"/>
    <mergeCell ref="BB41:BF41"/>
    <mergeCell ref="BE43:BF43"/>
    <mergeCell ref="BE42:BF42"/>
    <mergeCell ref="BB43:BC43"/>
    <mergeCell ref="BB42:BC42"/>
    <mergeCell ref="AA15:AB15"/>
    <mergeCell ref="AA16:AB16"/>
    <mergeCell ref="AD16:AE16"/>
    <mergeCell ref="AD15:AE15"/>
    <mergeCell ref="AB23:AC23"/>
    <mergeCell ref="AP23:AQ23"/>
    <mergeCell ref="AR23:AS23"/>
    <mergeCell ref="AV23:AW23"/>
    <mergeCell ref="AJ23:AK23"/>
    <mergeCell ref="AL23:AM23"/>
    <mergeCell ref="AP24:AQ24"/>
    <mergeCell ref="AR24:AS24"/>
    <mergeCell ref="AV24:AW24"/>
    <mergeCell ref="AX24:AY24"/>
    <mergeCell ref="AT23:AU24"/>
    <mergeCell ref="AH25:AI25"/>
    <mergeCell ref="AJ25:AK25"/>
    <mergeCell ref="AL25:AM25"/>
    <mergeCell ref="AV25:AW25"/>
    <mergeCell ref="AR25:AS25"/>
    <mergeCell ref="AX25:AY25"/>
    <mergeCell ref="AJ31:AK31"/>
    <mergeCell ref="AL31:AM31"/>
    <mergeCell ref="AP31:AQ31"/>
    <mergeCell ref="AP30:AQ30"/>
    <mergeCell ref="AR30:AS30"/>
    <mergeCell ref="AV30:AW30"/>
    <mergeCell ref="AR26:AS26"/>
    <mergeCell ref="AT25:AU26"/>
    <mergeCell ref="AP25:AQ25"/>
    <mergeCell ref="Z26:AA26"/>
    <mergeCell ref="AB26:AC26"/>
    <mergeCell ref="AD26:AE26"/>
    <mergeCell ref="AF26:AG26"/>
    <mergeCell ref="AH26:AI26"/>
    <mergeCell ref="AJ26:AK26"/>
    <mergeCell ref="AL26:AM26"/>
    <mergeCell ref="AP26:AQ26"/>
    <mergeCell ref="AV26:AW26"/>
    <mergeCell ref="AX26:AY26"/>
    <mergeCell ref="AD27:AE27"/>
    <mergeCell ref="AF27:AG27"/>
    <mergeCell ref="AH27:AI27"/>
    <mergeCell ref="AJ27:AK27"/>
    <mergeCell ref="AL27:AM27"/>
    <mergeCell ref="AP27:AQ27"/>
    <mergeCell ref="AR27:AS27"/>
    <mergeCell ref="AT27:AU28"/>
    <mergeCell ref="AL28:AM28"/>
    <mergeCell ref="AR28:AS28"/>
    <mergeCell ref="AP28:AQ28"/>
    <mergeCell ref="AN27:AO28"/>
    <mergeCell ref="V31:W31"/>
    <mergeCell ref="X31:Y31"/>
    <mergeCell ref="Z31:AA31"/>
    <mergeCell ref="AB31:AC31"/>
    <mergeCell ref="AD31:AE31"/>
    <mergeCell ref="AF31:AG31"/>
    <mergeCell ref="AH31:AI31"/>
    <mergeCell ref="AR46:AV46"/>
    <mergeCell ref="AR41:AV41"/>
    <mergeCell ref="BE47:BF47"/>
    <mergeCell ref="AW46:BA46"/>
    <mergeCell ref="BB46:BF46"/>
    <mergeCell ref="A47:C47"/>
    <mergeCell ref="D47:H47"/>
    <mergeCell ref="I47:W47"/>
    <mergeCell ref="Y47:AC47"/>
    <mergeCell ref="AD47:AQ47"/>
    <mergeCell ref="AR47:AS47"/>
    <mergeCell ref="AU47:AV47"/>
    <mergeCell ref="AK17:AO17"/>
    <mergeCell ref="AK18:AO18"/>
    <mergeCell ref="AZ47:BA47"/>
    <mergeCell ref="BB47:BC47"/>
    <mergeCell ref="AW47:AX47"/>
    <mergeCell ref="AV28:AW28"/>
    <mergeCell ref="AV27:AW27"/>
    <mergeCell ref="AX28:AY28"/>
    <mergeCell ref="AX27:AY27"/>
    <mergeCell ref="AJ28:AK28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95" r:id="rId4"/>
  <legacyDrawing r:id="rId3"/>
  <oleObjects>
    <oleObject progId="PBrush" shapeId="1506447" r:id="rId1"/>
    <oleObject progId="PBrush" shapeId="15129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G49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332" t="s">
        <v>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</row>
    <row r="2" spans="1:59" ht="12.75">
      <c r="A2" s="333" t="s">
        <v>35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</row>
    <row r="3" spans="1:59" ht="12.75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</row>
    <row r="4" spans="1:59" ht="12.75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</row>
    <row r="5" spans="1:59" ht="12.75">
      <c r="A5" s="335" t="s">
        <v>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</row>
    <row r="6" spans="1:59" ht="27.75">
      <c r="A6" s="327" t="s">
        <v>73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36" s="1" customFormat="1" ht="18.75">
      <c r="A8" s="28" t="s">
        <v>0</v>
      </c>
      <c r="AJ8" s="30" t="s">
        <v>18</v>
      </c>
    </row>
    <row r="9" s="1" customFormat="1" ht="13.5" thickBot="1">
      <c r="A9" s="2"/>
    </row>
    <row r="10" spans="1:59" s="1" customFormat="1" ht="14.25" thickBot="1" thickTop="1">
      <c r="A10" s="152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47"/>
      <c r="V10" s="165">
        <v>1</v>
      </c>
      <c r="W10" s="166"/>
      <c r="X10" s="166"/>
      <c r="Y10" s="166"/>
      <c r="Z10" s="167"/>
      <c r="AA10" s="246">
        <v>2</v>
      </c>
      <c r="AB10" s="166"/>
      <c r="AC10" s="166"/>
      <c r="AD10" s="166"/>
      <c r="AE10" s="167"/>
      <c r="AF10" s="246">
        <v>3</v>
      </c>
      <c r="AG10" s="166"/>
      <c r="AH10" s="166"/>
      <c r="AI10" s="166"/>
      <c r="AJ10" s="167"/>
      <c r="AK10" s="246">
        <v>4</v>
      </c>
      <c r="AL10" s="166"/>
      <c r="AM10" s="166"/>
      <c r="AN10" s="166"/>
      <c r="AO10" s="167"/>
      <c r="AP10" s="246">
        <v>5</v>
      </c>
      <c r="AQ10" s="166"/>
      <c r="AR10" s="166"/>
      <c r="AS10" s="166"/>
      <c r="AT10" s="331"/>
      <c r="AU10" s="257" t="s">
        <v>3</v>
      </c>
      <c r="AV10" s="258"/>
      <c r="AW10" s="257" t="s">
        <v>4</v>
      </c>
      <c r="AX10" s="258"/>
      <c r="AY10" s="257" t="s">
        <v>33</v>
      </c>
      <c r="AZ10" s="258"/>
      <c r="BA10" s="257" t="s">
        <v>53</v>
      </c>
      <c r="BB10" s="258"/>
      <c r="BC10" s="69"/>
      <c r="BD10" s="256"/>
      <c r="BE10" s="256"/>
      <c r="BF10" s="256"/>
      <c r="BG10" s="256"/>
    </row>
    <row r="11" spans="1:59" s="1" customFormat="1" ht="13.5" thickTop="1">
      <c r="A11" s="268">
        <v>1</v>
      </c>
      <c r="B11" s="269" t="s">
        <v>69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1"/>
      <c r="V11" s="275" t="s">
        <v>54</v>
      </c>
      <c r="W11" s="276"/>
      <c r="X11" s="276"/>
      <c r="Y11" s="276"/>
      <c r="Z11" s="277"/>
      <c r="AA11" s="278">
        <v>10</v>
      </c>
      <c r="AB11" s="279"/>
      <c r="AC11" s="125" t="s">
        <v>5</v>
      </c>
      <c r="AD11" s="279">
        <v>3</v>
      </c>
      <c r="AE11" s="283"/>
      <c r="AF11" s="278">
        <v>3</v>
      </c>
      <c r="AG11" s="279"/>
      <c r="AH11" s="125" t="s">
        <v>5</v>
      </c>
      <c r="AI11" s="279">
        <v>2</v>
      </c>
      <c r="AJ11" s="283"/>
      <c r="AK11" s="361">
        <v>1</v>
      </c>
      <c r="AL11" s="362"/>
      <c r="AM11" s="135" t="s">
        <v>5</v>
      </c>
      <c r="AN11" s="285">
        <v>4</v>
      </c>
      <c r="AO11" s="286"/>
      <c r="AP11" s="379">
        <v>3</v>
      </c>
      <c r="AQ11" s="371"/>
      <c r="AR11" s="63" t="s">
        <v>5</v>
      </c>
      <c r="AS11" s="371">
        <v>3</v>
      </c>
      <c r="AT11" s="372"/>
      <c r="AU11" s="323">
        <f>SUM(AA11+AF11+AK11+AP11)</f>
        <v>17</v>
      </c>
      <c r="AV11" s="324"/>
      <c r="AW11" s="323">
        <f aca="true" t="shared" si="0" ref="AW11:AW20">SUM(T11+Y11+AD11+AI11+AN11+AS11)</f>
        <v>12</v>
      </c>
      <c r="AX11" s="324"/>
      <c r="AY11" s="299">
        <v>7</v>
      </c>
      <c r="AZ11" s="300"/>
      <c r="BA11" s="363">
        <f>SUM(AY11:AY12)</f>
        <v>16</v>
      </c>
      <c r="BB11" s="364"/>
      <c r="BC11" s="101"/>
      <c r="BD11" s="298"/>
      <c r="BE11" s="298"/>
      <c r="BF11" s="346"/>
      <c r="BG11" s="346"/>
    </row>
    <row r="12" spans="1:59" s="1" customFormat="1" ht="13.5" thickBot="1">
      <c r="A12" s="248"/>
      <c r="B12" s="272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4"/>
      <c r="V12" s="280" t="s">
        <v>55</v>
      </c>
      <c r="W12" s="281"/>
      <c r="X12" s="281"/>
      <c r="Y12" s="281"/>
      <c r="Z12" s="282"/>
      <c r="AA12" s="199">
        <v>6</v>
      </c>
      <c r="AB12" s="200"/>
      <c r="AC12" s="141" t="s">
        <v>5</v>
      </c>
      <c r="AD12" s="200">
        <v>2</v>
      </c>
      <c r="AE12" s="201"/>
      <c r="AF12" s="199">
        <v>8</v>
      </c>
      <c r="AG12" s="200"/>
      <c r="AH12" s="141" t="s">
        <v>5</v>
      </c>
      <c r="AI12" s="200">
        <v>4</v>
      </c>
      <c r="AJ12" s="201"/>
      <c r="AK12" s="199">
        <v>4</v>
      </c>
      <c r="AL12" s="200"/>
      <c r="AM12" s="141" t="s">
        <v>5</v>
      </c>
      <c r="AN12" s="200">
        <v>2</v>
      </c>
      <c r="AO12" s="201"/>
      <c r="AP12" s="302">
        <v>6</v>
      </c>
      <c r="AQ12" s="303"/>
      <c r="AR12" s="139" t="s">
        <v>5</v>
      </c>
      <c r="AS12" s="303">
        <v>7</v>
      </c>
      <c r="AT12" s="314"/>
      <c r="AU12" s="312">
        <f>SUM(AA12+AF12+AK12+AP12)</f>
        <v>24</v>
      </c>
      <c r="AV12" s="313"/>
      <c r="AW12" s="312">
        <f t="shared" si="0"/>
        <v>15</v>
      </c>
      <c r="AX12" s="313"/>
      <c r="AY12" s="266">
        <v>9</v>
      </c>
      <c r="AZ12" s="267"/>
      <c r="BA12" s="365"/>
      <c r="BB12" s="366"/>
      <c r="BC12" s="101"/>
      <c r="BD12" s="298"/>
      <c r="BE12" s="298"/>
      <c r="BF12" s="346"/>
      <c r="BG12" s="346"/>
    </row>
    <row r="13" spans="1:59" s="1" customFormat="1" ht="13.5" thickTop="1">
      <c r="A13" s="247">
        <v>2</v>
      </c>
      <c r="B13" s="249" t="s">
        <v>71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1"/>
      <c r="V13" s="308">
        <v>3</v>
      </c>
      <c r="W13" s="306"/>
      <c r="X13" s="123" t="s">
        <v>5</v>
      </c>
      <c r="Y13" s="306">
        <v>10</v>
      </c>
      <c r="Z13" s="307"/>
      <c r="AA13" s="159" t="s">
        <v>54</v>
      </c>
      <c r="AB13" s="160"/>
      <c r="AC13" s="160"/>
      <c r="AD13" s="160"/>
      <c r="AE13" s="301"/>
      <c r="AF13" s="305">
        <v>0</v>
      </c>
      <c r="AG13" s="306"/>
      <c r="AH13" s="123" t="s">
        <v>5</v>
      </c>
      <c r="AI13" s="306">
        <v>4</v>
      </c>
      <c r="AJ13" s="307"/>
      <c r="AK13" s="305">
        <v>1</v>
      </c>
      <c r="AL13" s="306"/>
      <c r="AM13" s="123" t="s">
        <v>5</v>
      </c>
      <c r="AN13" s="306">
        <v>8</v>
      </c>
      <c r="AO13" s="307"/>
      <c r="AP13" s="305">
        <v>0</v>
      </c>
      <c r="AQ13" s="306"/>
      <c r="AR13" s="123" t="s">
        <v>5</v>
      </c>
      <c r="AS13" s="306">
        <v>4</v>
      </c>
      <c r="AT13" s="373"/>
      <c r="AU13" s="315">
        <f>SUM(V13+AF13+AK13+AP13)</f>
        <v>4</v>
      </c>
      <c r="AV13" s="316"/>
      <c r="AW13" s="315">
        <f t="shared" si="0"/>
        <v>26</v>
      </c>
      <c r="AX13" s="316"/>
      <c r="AY13" s="260">
        <v>0</v>
      </c>
      <c r="AZ13" s="261"/>
      <c r="BA13" s="363">
        <f>SUM(AY13:AY14)</f>
        <v>0</v>
      </c>
      <c r="BB13" s="364"/>
      <c r="BC13" s="101"/>
      <c r="BD13" s="298"/>
      <c r="BE13" s="298"/>
      <c r="BF13" s="346"/>
      <c r="BG13" s="346"/>
    </row>
    <row r="14" spans="1:59" s="1" customFormat="1" ht="13.5" thickBot="1">
      <c r="A14" s="248"/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4"/>
      <c r="V14" s="309">
        <v>2</v>
      </c>
      <c r="W14" s="303"/>
      <c r="X14" s="139" t="s">
        <v>5</v>
      </c>
      <c r="Y14" s="303">
        <v>6</v>
      </c>
      <c r="Z14" s="304"/>
      <c r="AA14" s="311" t="s">
        <v>55</v>
      </c>
      <c r="AB14" s="281"/>
      <c r="AC14" s="281"/>
      <c r="AD14" s="281"/>
      <c r="AE14" s="282"/>
      <c r="AF14" s="302">
        <v>2</v>
      </c>
      <c r="AG14" s="303"/>
      <c r="AH14" s="139" t="s">
        <v>5</v>
      </c>
      <c r="AI14" s="303">
        <v>8</v>
      </c>
      <c r="AJ14" s="304"/>
      <c r="AK14" s="302">
        <v>1</v>
      </c>
      <c r="AL14" s="303"/>
      <c r="AM14" s="139" t="s">
        <v>5</v>
      </c>
      <c r="AN14" s="303">
        <v>8</v>
      </c>
      <c r="AO14" s="304"/>
      <c r="AP14" s="302">
        <v>2</v>
      </c>
      <c r="AQ14" s="303"/>
      <c r="AR14" s="139" t="s">
        <v>5</v>
      </c>
      <c r="AS14" s="303">
        <v>10</v>
      </c>
      <c r="AT14" s="314"/>
      <c r="AU14" s="312">
        <f>SUM(V14+AF14+AK14+AP14)</f>
        <v>7</v>
      </c>
      <c r="AV14" s="313"/>
      <c r="AW14" s="312">
        <f t="shared" si="0"/>
        <v>32</v>
      </c>
      <c r="AX14" s="313"/>
      <c r="AY14" s="266">
        <v>0</v>
      </c>
      <c r="AZ14" s="267"/>
      <c r="BA14" s="365"/>
      <c r="BB14" s="366"/>
      <c r="BC14" s="101"/>
      <c r="BD14" s="298"/>
      <c r="BE14" s="298"/>
      <c r="BF14" s="346"/>
      <c r="BG14" s="346"/>
    </row>
    <row r="15" spans="1:59" s="1" customFormat="1" ht="13.5" thickTop="1">
      <c r="A15" s="235">
        <v>3</v>
      </c>
      <c r="B15" s="249" t="s">
        <v>70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1"/>
      <c r="V15" s="308">
        <v>2</v>
      </c>
      <c r="W15" s="306"/>
      <c r="X15" s="111" t="s">
        <v>5</v>
      </c>
      <c r="Y15" s="306">
        <v>3</v>
      </c>
      <c r="Z15" s="307"/>
      <c r="AA15" s="197">
        <v>4</v>
      </c>
      <c r="AB15" s="198"/>
      <c r="AC15" s="131" t="s">
        <v>5</v>
      </c>
      <c r="AD15" s="198">
        <v>0</v>
      </c>
      <c r="AE15" s="202"/>
      <c r="AF15" s="358" t="s">
        <v>54</v>
      </c>
      <c r="AG15" s="359"/>
      <c r="AH15" s="359"/>
      <c r="AI15" s="359"/>
      <c r="AJ15" s="360"/>
      <c r="AK15" s="305">
        <v>2</v>
      </c>
      <c r="AL15" s="306"/>
      <c r="AM15" s="111" t="s">
        <v>5</v>
      </c>
      <c r="AN15" s="306">
        <v>5</v>
      </c>
      <c r="AO15" s="307"/>
      <c r="AP15" s="305">
        <v>1</v>
      </c>
      <c r="AQ15" s="306"/>
      <c r="AR15" s="111" t="s">
        <v>5</v>
      </c>
      <c r="AS15" s="306">
        <v>3</v>
      </c>
      <c r="AT15" s="373"/>
      <c r="AU15" s="315">
        <f>SUM(V15+AA15+AK15+AP15)</f>
        <v>9</v>
      </c>
      <c r="AV15" s="316"/>
      <c r="AW15" s="315">
        <f t="shared" si="0"/>
        <v>11</v>
      </c>
      <c r="AX15" s="316"/>
      <c r="AY15" s="321">
        <v>3</v>
      </c>
      <c r="AZ15" s="322"/>
      <c r="BA15" s="363">
        <f>SUM(AY15:AY16)</f>
        <v>10</v>
      </c>
      <c r="BB15" s="364"/>
      <c r="BC15" s="101"/>
      <c r="BD15" s="298"/>
      <c r="BE15" s="298"/>
      <c r="BF15" s="346"/>
      <c r="BG15" s="346"/>
    </row>
    <row r="16" spans="1:59" s="1" customFormat="1" ht="13.5" thickBot="1">
      <c r="A16" s="235"/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4"/>
      <c r="V16" s="309">
        <v>4</v>
      </c>
      <c r="W16" s="303"/>
      <c r="X16" s="127" t="s">
        <v>5</v>
      </c>
      <c r="Y16" s="303">
        <v>8</v>
      </c>
      <c r="Z16" s="304"/>
      <c r="AA16" s="199">
        <v>8</v>
      </c>
      <c r="AB16" s="200"/>
      <c r="AC16" s="134" t="s">
        <v>5</v>
      </c>
      <c r="AD16" s="200">
        <v>2</v>
      </c>
      <c r="AE16" s="201"/>
      <c r="AF16" s="352" t="s">
        <v>55</v>
      </c>
      <c r="AG16" s="353"/>
      <c r="AH16" s="353"/>
      <c r="AI16" s="353"/>
      <c r="AJ16" s="354"/>
      <c r="AK16" s="355">
        <v>5</v>
      </c>
      <c r="AL16" s="356"/>
      <c r="AM16" s="62" t="s">
        <v>5</v>
      </c>
      <c r="AN16" s="356">
        <v>5</v>
      </c>
      <c r="AO16" s="357"/>
      <c r="AP16" s="199">
        <v>4</v>
      </c>
      <c r="AQ16" s="200"/>
      <c r="AR16" s="134" t="s">
        <v>5</v>
      </c>
      <c r="AS16" s="200">
        <v>3</v>
      </c>
      <c r="AT16" s="267"/>
      <c r="AU16" s="312">
        <f>SUM(V16+AA16+AK16+AP16)</f>
        <v>21</v>
      </c>
      <c r="AV16" s="313"/>
      <c r="AW16" s="312">
        <f t="shared" si="0"/>
        <v>18</v>
      </c>
      <c r="AX16" s="313"/>
      <c r="AY16" s="376">
        <v>7</v>
      </c>
      <c r="AZ16" s="377"/>
      <c r="BA16" s="365"/>
      <c r="BB16" s="366"/>
      <c r="BC16" s="101"/>
      <c r="BD16" s="298"/>
      <c r="BE16" s="298"/>
      <c r="BF16" s="346"/>
      <c r="BG16" s="346"/>
    </row>
    <row r="17" spans="1:59" s="1" customFormat="1" ht="13.5" thickTop="1">
      <c r="A17" s="247">
        <v>4</v>
      </c>
      <c r="B17" s="249" t="s">
        <v>67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1"/>
      <c r="V17" s="260">
        <v>4</v>
      </c>
      <c r="W17" s="198"/>
      <c r="X17" s="124" t="s">
        <v>5</v>
      </c>
      <c r="Y17" s="198">
        <v>1</v>
      </c>
      <c r="Z17" s="202"/>
      <c r="AA17" s="197">
        <v>8</v>
      </c>
      <c r="AB17" s="198"/>
      <c r="AC17" s="124" t="s">
        <v>5</v>
      </c>
      <c r="AD17" s="198">
        <v>1</v>
      </c>
      <c r="AE17" s="202"/>
      <c r="AF17" s="197">
        <v>5</v>
      </c>
      <c r="AG17" s="198"/>
      <c r="AH17" s="124" t="s">
        <v>5</v>
      </c>
      <c r="AI17" s="198">
        <v>2</v>
      </c>
      <c r="AJ17" s="202"/>
      <c r="AK17" s="159" t="s">
        <v>54</v>
      </c>
      <c r="AL17" s="160"/>
      <c r="AM17" s="160"/>
      <c r="AN17" s="160"/>
      <c r="AO17" s="301"/>
      <c r="AP17" s="197">
        <v>6</v>
      </c>
      <c r="AQ17" s="198"/>
      <c r="AR17" s="124" t="s">
        <v>5</v>
      </c>
      <c r="AS17" s="198">
        <v>2</v>
      </c>
      <c r="AT17" s="261"/>
      <c r="AU17" s="315">
        <f>SUM(V17+AA17+AF17+AP17)</f>
        <v>23</v>
      </c>
      <c r="AV17" s="316"/>
      <c r="AW17" s="315">
        <f t="shared" si="0"/>
        <v>6</v>
      </c>
      <c r="AX17" s="316"/>
      <c r="AY17" s="260">
        <v>12</v>
      </c>
      <c r="AZ17" s="261"/>
      <c r="BA17" s="363">
        <f>SUM(AY17:AY18)</f>
        <v>17</v>
      </c>
      <c r="BB17" s="364"/>
      <c r="BC17" s="101"/>
      <c r="BD17" s="298"/>
      <c r="BE17" s="298"/>
      <c r="BF17" s="346"/>
      <c r="BG17" s="346"/>
    </row>
    <row r="18" spans="1:59" s="1" customFormat="1" ht="13.5" thickBot="1">
      <c r="A18" s="248"/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4"/>
      <c r="V18" s="309">
        <v>2</v>
      </c>
      <c r="W18" s="303"/>
      <c r="X18" s="139" t="s">
        <v>5</v>
      </c>
      <c r="Y18" s="303">
        <v>4</v>
      </c>
      <c r="Z18" s="304"/>
      <c r="AA18" s="199">
        <v>8</v>
      </c>
      <c r="AB18" s="200"/>
      <c r="AC18" s="141" t="s">
        <v>5</v>
      </c>
      <c r="AD18" s="200">
        <v>1</v>
      </c>
      <c r="AE18" s="201"/>
      <c r="AF18" s="355">
        <v>5</v>
      </c>
      <c r="AG18" s="356"/>
      <c r="AH18" s="61" t="s">
        <v>5</v>
      </c>
      <c r="AI18" s="356">
        <v>5</v>
      </c>
      <c r="AJ18" s="357"/>
      <c r="AK18" s="311" t="s">
        <v>55</v>
      </c>
      <c r="AL18" s="281"/>
      <c r="AM18" s="281"/>
      <c r="AN18" s="281"/>
      <c r="AO18" s="282"/>
      <c r="AP18" s="355">
        <v>2</v>
      </c>
      <c r="AQ18" s="356"/>
      <c r="AR18" s="61" t="s">
        <v>5</v>
      </c>
      <c r="AS18" s="356">
        <v>2</v>
      </c>
      <c r="AT18" s="378"/>
      <c r="AU18" s="312">
        <f>SUM(V18+AA18+AF18+AP18)</f>
        <v>17</v>
      </c>
      <c r="AV18" s="313"/>
      <c r="AW18" s="312">
        <f t="shared" si="0"/>
        <v>12</v>
      </c>
      <c r="AX18" s="313"/>
      <c r="AY18" s="266">
        <v>5</v>
      </c>
      <c r="AZ18" s="267"/>
      <c r="BA18" s="365"/>
      <c r="BB18" s="366"/>
      <c r="BC18" s="101"/>
      <c r="BD18" s="298"/>
      <c r="BE18" s="298"/>
      <c r="BF18" s="346"/>
      <c r="BG18" s="346"/>
    </row>
    <row r="19" spans="1:59" s="1" customFormat="1" ht="13.5" thickTop="1">
      <c r="A19" s="235">
        <v>5</v>
      </c>
      <c r="B19" s="237" t="s">
        <v>72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9"/>
      <c r="V19" s="374">
        <v>3</v>
      </c>
      <c r="W19" s="349"/>
      <c r="X19" s="56" t="s">
        <v>5</v>
      </c>
      <c r="Y19" s="349">
        <v>3</v>
      </c>
      <c r="Z19" s="350"/>
      <c r="AA19" s="197">
        <v>4</v>
      </c>
      <c r="AB19" s="198"/>
      <c r="AC19" s="131" t="s">
        <v>5</v>
      </c>
      <c r="AD19" s="198">
        <v>0</v>
      </c>
      <c r="AE19" s="202"/>
      <c r="AF19" s="197">
        <v>3</v>
      </c>
      <c r="AG19" s="198"/>
      <c r="AH19" s="131" t="s">
        <v>5</v>
      </c>
      <c r="AI19" s="198">
        <v>1</v>
      </c>
      <c r="AJ19" s="202"/>
      <c r="AK19" s="305">
        <v>2</v>
      </c>
      <c r="AL19" s="306"/>
      <c r="AM19" s="111" t="s">
        <v>5</v>
      </c>
      <c r="AN19" s="306">
        <v>6</v>
      </c>
      <c r="AO19" s="307"/>
      <c r="AP19" s="159" t="s">
        <v>54</v>
      </c>
      <c r="AQ19" s="160"/>
      <c r="AR19" s="160"/>
      <c r="AS19" s="160"/>
      <c r="AT19" s="161"/>
      <c r="AU19" s="315">
        <f>SUM(V19+AA19+AF19+AK19)</f>
        <v>12</v>
      </c>
      <c r="AV19" s="316"/>
      <c r="AW19" s="315">
        <f t="shared" si="0"/>
        <v>10</v>
      </c>
      <c r="AX19" s="316"/>
      <c r="AY19" s="321">
        <v>7</v>
      </c>
      <c r="AZ19" s="322"/>
      <c r="BA19" s="363">
        <f>SUM(AY19:AY20)</f>
        <v>14</v>
      </c>
      <c r="BB19" s="364"/>
      <c r="BC19" s="101"/>
      <c r="BD19" s="298"/>
      <c r="BE19" s="298"/>
      <c r="BF19" s="346"/>
      <c r="BG19" s="346"/>
    </row>
    <row r="20" spans="1:59" s="1" customFormat="1" ht="13.5" thickBot="1">
      <c r="A20" s="236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2"/>
      <c r="V20" s="375">
        <v>7</v>
      </c>
      <c r="W20" s="291"/>
      <c r="X20" s="117" t="s">
        <v>5</v>
      </c>
      <c r="Y20" s="291">
        <v>6</v>
      </c>
      <c r="Z20" s="292"/>
      <c r="AA20" s="330">
        <v>10</v>
      </c>
      <c r="AB20" s="291"/>
      <c r="AC20" s="117" t="s">
        <v>5</v>
      </c>
      <c r="AD20" s="291">
        <v>2</v>
      </c>
      <c r="AE20" s="292"/>
      <c r="AF20" s="287">
        <v>3</v>
      </c>
      <c r="AG20" s="288"/>
      <c r="AH20" s="122" t="s">
        <v>5</v>
      </c>
      <c r="AI20" s="289">
        <v>4</v>
      </c>
      <c r="AJ20" s="290"/>
      <c r="AK20" s="347">
        <v>2</v>
      </c>
      <c r="AL20" s="348"/>
      <c r="AM20" s="37" t="s">
        <v>5</v>
      </c>
      <c r="AN20" s="348">
        <v>2</v>
      </c>
      <c r="AO20" s="351"/>
      <c r="AP20" s="162" t="s">
        <v>55</v>
      </c>
      <c r="AQ20" s="163"/>
      <c r="AR20" s="163"/>
      <c r="AS20" s="163"/>
      <c r="AT20" s="157"/>
      <c r="AU20" s="319">
        <f>SUM(V20+AA20+AF20+AK20)</f>
        <v>22</v>
      </c>
      <c r="AV20" s="320"/>
      <c r="AW20" s="319">
        <f t="shared" si="0"/>
        <v>14</v>
      </c>
      <c r="AX20" s="320"/>
      <c r="AY20" s="325">
        <v>7</v>
      </c>
      <c r="AZ20" s="326"/>
      <c r="BA20" s="367"/>
      <c r="BB20" s="368"/>
      <c r="BC20" s="101"/>
      <c r="BD20" s="298"/>
      <c r="BE20" s="298"/>
      <c r="BF20" s="346"/>
      <c r="BG20" s="346"/>
    </row>
    <row r="21" spans="1:59" s="1" customFormat="1" ht="14.25" thickBot="1" thickTop="1">
      <c r="A21" s="5"/>
      <c r="AP21" s="294" t="s">
        <v>32</v>
      </c>
      <c r="AQ21" s="295"/>
      <c r="AR21" s="295"/>
      <c r="AS21" s="295"/>
      <c r="AT21" s="296"/>
      <c r="AU21" s="317">
        <f>SUM(AU11:AU20)</f>
        <v>156</v>
      </c>
      <c r="AV21" s="318"/>
      <c r="AW21" s="317">
        <f>SUM(AW11:AW20)</f>
        <v>156</v>
      </c>
      <c r="AX21" s="318"/>
      <c r="BC21" s="74"/>
      <c r="BD21" s="60"/>
      <c r="BE21" s="60"/>
      <c r="BF21" s="60"/>
      <c r="BG21" s="60"/>
    </row>
    <row r="22" spans="1:58" s="1" customFormat="1" ht="17.25" thickBot="1" thickTop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93" t="s">
        <v>60</v>
      </c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34"/>
      <c r="BC22" s="7"/>
      <c r="BD22" s="7"/>
      <c r="BE22" s="7"/>
      <c r="BF22" s="7"/>
    </row>
    <row r="23" spans="1:54" s="1" customFormat="1" ht="14.25" thickBot="1" thickTop="1">
      <c r="A23" s="152" t="s">
        <v>61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47"/>
      <c r="V23" s="177">
        <v>1</v>
      </c>
      <c r="W23" s="176"/>
      <c r="X23" s="175">
        <v>2</v>
      </c>
      <c r="Y23" s="176"/>
      <c r="Z23" s="175">
        <v>3</v>
      </c>
      <c r="AA23" s="176"/>
      <c r="AB23" s="175">
        <v>4</v>
      </c>
      <c r="AC23" s="176"/>
      <c r="AD23" s="175">
        <v>5</v>
      </c>
      <c r="AE23" s="176"/>
      <c r="AF23" s="175">
        <v>6</v>
      </c>
      <c r="AG23" s="176"/>
      <c r="AH23" s="175">
        <v>7</v>
      </c>
      <c r="AI23" s="176"/>
      <c r="AJ23" s="175">
        <v>8</v>
      </c>
      <c r="AK23" s="176"/>
      <c r="AL23" s="175">
        <v>9</v>
      </c>
      <c r="AM23" s="176"/>
      <c r="AN23" s="175">
        <v>10</v>
      </c>
      <c r="AO23" s="176"/>
      <c r="AP23" s="175">
        <v>11</v>
      </c>
      <c r="AQ23" s="176"/>
      <c r="AR23" s="175">
        <v>12</v>
      </c>
      <c r="AS23" s="176"/>
      <c r="AT23" s="257" t="s">
        <v>40</v>
      </c>
      <c r="AU23" s="258"/>
      <c r="AV23" s="339"/>
      <c r="AW23" s="189"/>
      <c r="AX23" s="189"/>
      <c r="AY23" s="189"/>
      <c r="AZ23" s="256"/>
      <c r="BA23" s="256"/>
      <c r="BB23" s="29"/>
    </row>
    <row r="24" spans="1:54" s="1" customFormat="1" ht="13.5" thickTop="1">
      <c r="A24" s="268">
        <v>1</v>
      </c>
      <c r="B24" s="269" t="s">
        <v>69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1"/>
      <c r="V24" s="340" t="s">
        <v>133</v>
      </c>
      <c r="W24" s="194"/>
      <c r="X24" s="193" t="s">
        <v>133</v>
      </c>
      <c r="Y24" s="194"/>
      <c r="Z24" s="193" t="s">
        <v>133</v>
      </c>
      <c r="AA24" s="194"/>
      <c r="AB24" s="193" t="s">
        <v>133</v>
      </c>
      <c r="AC24" s="194"/>
      <c r="AD24" s="341" t="s">
        <v>133</v>
      </c>
      <c r="AE24" s="342"/>
      <c r="AF24" s="341" t="s">
        <v>133</v>
      </c>
      <c r="AG24" s="342"/>
      <c r="AH24" s="341" t="s">
        <v>133</v>
      </c>
      <c r="AI24" s="342"/>
      <c r="AJ24" s="195"/>
      <c r="AK24" s="196"/>
      <c r="AL24" s="195"/>
      <c r="AM24" s="196"/>
      <c r="AN24" s="195"/>
      <c r="AO24" s="196"/>
      <c r="AP24" s="369"/>
      <c r="AQ24" s="370"/>
      <c r="AR24" s="369"/>
      <c r="AS24" s="370"/>
      <c r="AT24" s="179" t="s">
        <v>137</v>
      </c>
      <c r="AU24" s="180"/>
      <c r="AV24" s="178"/>
      <c r="AW24" s="154"/>
      <c r="AX24" s="154"/>
      <c r="AY24" s="154"/>
      <c r="AZ24" s="185"/>
      <c r="BA24" s="185"/>
      <c r="BB24" s="29"/>
    </row>
    <row r="25" spans="1:54" s="1" customFormat="1" ht="13.5" thickBot="1">
      <c r="A25" s="235"/>
      <c r="B25" s="272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4"/>
      <c r="V25" s="245" t="s">
        <v>133</v>
      </c>
      <c r="W25" s="151"/>
      <c r="X25" s="150" t="s">
        <v>133</v>
      </c>
      <c r="Y25" s="151"/>
      <c r="Z25" s="150" t="s">
        <v>133</v>
      </c>
      <c r="AA25" s="151"/>
      <c r="AB25" s="150" t="s">
        <v>133</v>
      </c>
      <c r="AC25" s="151"/>
      <c r="AD25" s="150" t="s">
        <v>133</v>
      </c>
      <c r="AE25" s="151"/>
      <c r="AF25" s="150" t="s">
        <v>133</v>
      </c>
      <c r="AG25" s="151"/>
      <c r="AH25" s="150" t="s">
        <v>133</v>
      </c>
      <c r="AI25" s="151"/>
      <c r="AJ25" s="150" t="s">
        <v>133</v>
      </c>
      <c r="AK25" s="151"/>
      <c r="AL25" s="150" t="s">
        <v>133</v>
      </c>
      <c r="AM25" s="151"/>
      <c r="AN25" s="186"/>
      <c r="AO25" s="187"/>
      <c r="AP25" s="186"/>
      <c r="AQ25" s="187"/>
      <c r="AR25" s="186"/>
      <c r="AS25" s="187"/>
      <c r="AT25" s="181"/>
      <c r="AU25" s="182"/>
      <c r="AV25" s="178"/>
      <c r="AW25" s="154"/>
      <c r="AX25" s="154"/>
      <c r="AY25" s="154"/>
      <c r="AZ25" s="185"/>
      <c r="BA25" s="185"/>
      <c r="BB25" s="29"/>
    </row>
    <row r="26" spans="1:54" s="1" customFormat="1" ht="13.5" thickTop="1">
      <c r="A26" s="247">
        <v>2</v>
      </c>
      <c r="B26" s="249" t="s">
        <v>71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1"/>
      <c r="V26" s="191"/>
      <c r="W26" s="192"/>
      <c r="X26" s="191"/>
      <c r="Y26" s="192"/>
      <c r="Z26" s="191"/>
      <c r="AA26" s="192"/>
      <c r="AB26" s="191"/>
      <c r="AC26" s="192"/>
      <c r="AD26" s="191"/>
      <c r="AE26" s="192"/>
      <c r="AF26" s="191"/>
      <c r="AG26" s="192"/>
      <c r="AH26" s="191"/>
      <c r="AI26" s="192"/>
      <c r="AJ26" s="191"/>
      <c r="AK26" s="192"/>
      <c r="AL26" s="191"/>
      <c r="AM26" s="192"/>
      <c r="AN26" s="191"/>
      <c r="AO26" s="192"/>
      <c r="AP26" s="191"/>
      <c r="AQ26" s="192"/>
      <c r="AR26" s="191"/>
      <c r="AS26" s="192"/>
      <c r="AT26" s="179" t="s">
        <v>140</v>
      </c>
      <c r="AU26" s="180"/>
      <c r="AV26" s="178"/>
      <c r="AW26" s="154"/>
      <c r="AX26" s="154"/>
      <c r="AY26" s="154"/>
      <c r="AZ26" s="185"/>
      <c r="BA26" s="185"/>
      <c r="BB26" s="29"/>
    </row>
    <row r="27" spans="1:54" s="1" customFormat="1" ht="13.5" thickBot="1">
      <c r="A27" s="248"/>
      <c r="B27" s="25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4"/>
      <c r="V27" s="343"/>
      <c r="W27" s="187"/>
      <c r="X27" s="186"/>
      <c r="Y27" s="187"/>
      <c r="Z27" s="186"/>
      <c r="AA27" s="187"/>
      <c r="AB27" s="186"/>
      <c r="AC27" s="187"/>
      <c r="AD27" s="186"/>
      <c r="AE27" s="187"/>
      <c r="AF27" s="186"/>
      <c r="AG27" s="187"/>
      <c r="AH27" s="186"/>
      <c r="AI27" s="187"/>
      <c r="AJ27" s="186"/>
      <c r="AK27" s="187"/>
      <c r="AL27" s="186"/>
      <c r="AM27" s="187"/>
      <c r="AN27" s="186"/>
      <c r="AO27" s="187"/>
      <c r="AP27" s="186"/>
      <c r="AQ27" s="187"/>
      <c r="AR27" s="186"/>
      <c r="AS27" s="187"/>
      <c r="AT27" s="181"/>
      <c r="AU27" s="182"/>
      <c r="AV27" s="178"/>
      <c r="AW27" s="154"/>
      <c r="AX27" s="154"/>
      <c r="AY27" s="154"/>
      <c r="AZ27" s="185"/>
      <c r="BA27" s="185"/>
      <c r="BB27" s="29"/>
    </row>
    <row r="28" spans="1:54" s="1" customFormat="1" ht="13.5" thickTop="1">
      <c r="A28" s="235">
        <v>3</v>
      </c>
      <c r="B28" s="249" t="s">
        <v>70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1"/>
      <c r="V28" s="255" t="s">
        <v>133</v>
      </c>
      <c r="W28" s="184"/>
      <c r="X28" s="183" t="s">
        <v>133</v>
      </c>
      <c r="Y28" s="184"/>
      <c r="Z28" s="183" t="s">
        <v>133</v>
      </c>
      <c r="AA28" s="184"/>
      <c r="AB28" s="191"/>
      <c r="AC28" s="192"/>
      <c r="AD28" s="191"/>
      <c r="AE28" s="192"/>
      <c r="AF28" s="191"/>
      <c r="AG28" s="192"/>
      <c r="AH28" s="191"/>
      <c r="AI28" s="192"/>
      <c r="AJ28" s="191"/>
      <c r="AK28" s="192"/>
      <c r="AL28" s="191"/>
      <c r="AM28" s="192"/>
      <c r="AN28" s="191"/>
      <c r="AO28" s="192"/>
      <c r="AP28" s="191"/>
      <c r="AQ28" s="192"/>
      <c r="AR28" s="191"/>
      <c r="AS28" s="192"/>
      <c r="AT28" s="179" t="s">
        <v>139</v>
      </c>
      <c r="AU28" s="180"/>
      <c r="AV28" s="178"/>
      <c r="AW28" s="154"/>
      <c r="AX28" s="154"/>
      <c r="AY28" s="154"/>
      <c r="AZ28" s="185"/>
      <c r="BA28" s="185"/>
      <c r="BB28" s="29"/>
    </row>
    <row r="29" spans="1:54" s="1" customFormat="1" ht="13.5" thickBot="1">
      <c r="A29" s="235"/>
      <c r="B29" s="252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4"/>
      <c r="V29" s="245" t="s">
        <v>133</v>
      </c>
      <c r="W29" s="151"/>
      <c r="X29" s="150" t="s">
        <v>133</v>
      </c>
      <c r="Y29" s="151"/>
      <c r="Z29" s="150" t="s">
        <v>133</v>
      </c>
      <c r="AA29" s="151"/>
      <c r="AB29" s="150" t="s">
        <v>133</v>
      </c>
      <c r="AC29" s="151"/>
      <c r="AD29" s="150" t="s">
        <v>133</v>
      </c>
      <c r="AE29" s="151"/>
      <c r="AF29" s="150" t="s">
        <v>133</v>
      </c>
      <c r="AG29" s="151"/>
      <c r="AH29" s="150" t="s">
        <v>133</v>
      </c>
      <c r="AI29" s="151"/>
      <c r="AJ29" s="186"/>
      <c r="AK29" s="187"/>
      <c r="AL29" s="186"/>
      <c r="AM29" s="187"/>
      <c r="AN29" s="186"/>
      <c r="AO29" s="187"/>
      <c r="AP29" s="186"/>
      <c r="AQ29" s="187"/>
      <c r="AR29" s="186"/>
      <c r="AS29" s="187"/>
      <c r="AT29" s="181"/>
      <c r="AU29" s="182"/>
      <c r="AV29" s="178"/>
      <c r="AW29" s="154"/>
      <c r="AX29" s="154"/>
      <c r="AY29" s="154"/>
      <c r="AZ29" s="185"/>
      <c r="BA29" s="185"/>
      <c r="BB29" s="29"/>
    </row>
    <row r="30" spans="1:54" s="1" customFormat="1" ht="13.5" thickTop="1">
      <c r="A30" s="247">
        <v>4</v>
      </c>
      <c r="B30" s="249" t="s">
        <v>67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  <c r="V30" s="255" t="s">
        <v>133</v>
      </c>
      <c r="W30" s="184"/>
      <c r="X30" s="183" t="s">
        <v>133</v>
      </c>
      <c r="Y30" s="184"/>
      <c r="Z30" s="183" t="s">
        <v>133</v>
      </c>
      <c r="AA30" s="184"/>
      <c r="AB30" s="183" t="s">
        <v>133</v>
      </c>
      <c r="AC30" s="184"/>
      <c r="AD30" s="183" t="s">
        <v>133</v>
      </c>
      <c r="AE30" s="184"/>
      <c r="AF30" s="183" t="s">
        <v>133</v>
      </c>
      <c r="AG30" s="184"/>
      <c r="AH30" s="183" t="s">
        <v>133</v>
      </c>
      <c r="AI30" s="184"/>
      <c r="AJ30" s="183" t="s">
        <v>133</v>
      </c>
      <c r="AK30" s="184"/>
      <c r="AL30" s="183" t="s">
        <v>133</v>
      </c>
      <c r="AM30" s="184"/>
      <c r="AN30" s="183" t="s">
        <v>133</v>
      </c>
      <c r="AO30" s="184"/>
      <c r="AP30" s="183" t="s">
        <v>133</v>
      </c>
      <c r="AQ30" s="184"/>
      <c r="AR30" s="183" t="s">
        <v>133</v>
      </c>
      <c r="AS30" s="184"/>
      <c r="AT30" s="179" t="s">
        <v>136</v>
      </c>
      <c r="AU30" s="180"/>
      <c r="AV30" s="178"/>
      <c r="AW30" s="154"/>
      <c r="AX30" s="154"/>
      <c r="AY30" s="154"/>
      <c r="AZ30" s="185"/>
      <c r="BA30" s="185"/>
      <c r="BB30" s="29"/>
    </row>
    <row r="31" spans="1:54" s="1" customFormat="1" ht="13.5" thickBot="1">
      <c r="A31" s="248"/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4"/>
      <c r="V31" s="245" t="s">
        <v>133</v>
      </c>
      <c r="W31" s="151"/>
      <c r="X31" s="150" t="s">
        <v>133</v>
      </c>
      <c r="Y31" s="151"/>
      <c r="Z31" s="150" t="s">
        <v>133</v>
      </c>
      <c r="AA31" s="151"/>
      <c r="AB31" s="150" t="s">
        <v>133</v>
      </c>
      <c r="AC31" s="151"/>
      <c r="AD31" s="150" t="s">
        <v>133</v>
      </c>
      <c r="AE31" s="151"/>
      <c r="AF31" s="186"/>
      <c r="AG31" s="187"/>
      <c r="AH31" s="186"/>
      <c r="AI31" s="187"/>
      <c r="AJ31" s="186"/>
      <c r="AK31" s="187"/>
      <c r="AL31" s="186"/>
      <c r="AM31" s="187"/>
      <c r="AN31" s="186"/>
      <c r="AO31" s="187"/>
      <c r="AP31" s="186"/>
      <c r="AQ31" s="187"/>
      <c r="AR31" s="186"/>
      <c r="AS31" s="187"/>
      <c r="AT31" s="181"/>
      <c r="AU31" s="182"/>
      <c r="AV31" s="178"/>
      <c r="AW31" s="154"/>
      <c r="AX31" s="154"/>
      <c r="AY31" s="154"/>
      <c r="AZ31" s="185"/>
      <c r="BA31" s="185"/>
      <c r="BB31" s="29"/>
    </row>
    <row r="32" spans="1:54" s="1" customFormat="1" ht="13.5" thickTop="1">
      <c r="A32" s="235">
        <v>5</v>
      </c>
      <c r="B32" s="237" t="s">
        <v>72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9"/>
      <c r="V32" s="255" t="s">
        <v>133</v>
      </c>
      <c r="W32" s="184"/>
      <c r="X32" s="183" t="s">
        <v>133</v>
      </c>
      <c r="Y32" s="184"/>
      <c r="Z32" s="183" t="s">
        <v>133</v>
      </c>
      <c r="AA32" s="184"/>
      <c r="AB32" s="183" t="s">
        <v>133</v>
      </c>
      <c r="AC32" s="184"/>
      <c r="AD32" s="183" t="s">
        <v>133</v>
      </c>
      <c r="AE32" s="184"/>
      <c r="AF32" s="183" t="s">
        <v>133</v>
      </c>
      <c r="AG32" s="184"/>
      <c r="AH32" s="183" t="s">
        <v>133</v>
      </c>
      <c r="AI32" s="184"/>
      <c r="AJ32" s="191"/>
      <c r="AK32" s="192"/>
      <c r="AL32" s="191"/>
      <c r="AM32" s="192"/>
      <c r="AN32" s="191"/>
      <c r="AO32" s="192"/>
      <c r="AP32" s="191"/>
      <c r="AQ32" s="192"/>
      <c r="AR32" s="191"/>
      <c r="AS32" s="192"/>
      <c r="AT32" s="179" t="s">
        <v>138</v>
      </c>
      <c r="AU32" s="180"/>
      <c r="AV32" s="178"/>
      <c r="AW32" s="154"/>
      <c r="AX32" s="154"/>
      <c r="AY32" s="154"/>
      <c r="AZ32" s="185"/>
      <c r="BA32" s="185"/>
      <c r="BB32" s="29"/>
    </row>
    <row r="33" spans="1:54" s="1" customFormat="1" ht="13.5" thickBot="1">
      <c r="A33" s="236"/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2"/>
      <c r="V33" s="244" t="s">
        <v>133</v>
      </c>
      <c r="W33" s="230"/>
      <c r="X33" s="229" t="s">
        <v>133</v>
      </c>
      <c r="Y33" s="230"/>
      <c r="Z33" s="229" t="s">
        <v>133</v>
      </c>
      <c r="AA33" s="230"/>
      <c r="AB33" s="229" t="s">
        <v>133</v>
      </c>
      <c r="AC33" s="230"/>
      <c r="AD33" s="229" t="s">
        <v>133</v>
      </c>
      <c r="AE33" s="230"/>
      <c r="AF33" s="229" t="s">
        <v>133</v>
      </c>
      <c r="AG33" s="230"/>
      <c r="AH33" s="229" t="s">
        <v>133</v>
      </c>
      <c r="AI33" s="230"/>
      <c r="AJ33" s="231"/>
      <c r="AK33" s="232"/>
      <c r="AL33" s="231"/>
      <c r="AM33" s="232"/>
      <c r="AN33" s="231"/>
      <c r="AO33" s="232"/>
      <c r="AP33" s="231"/>
      <c r="AQ33" s="232"/>
      <c r="AR33" s="231"/>
      <c r="AS33" s="232"/>
      <c r="AT33" s="181"/>
      <c r="AU33" s="182"/>
      <c r="AV33" s="178"/>
      <c r="AW33" s="154"/>
      <c r="AX33" s="154"/>
      <c r="AY33" s="154"/>
      <c r="AZ33" s="185"/>
      <c r="BA33" s="185"/>
      <c r="BB33" s="29"/>
    </row>
    <row r="34" spans="1:54" s="1" customFormat="1" ht="14.25" thickBot="1" thickTop="1">
      <c r="A34" s="5"/>
      <c r="V34" s="177">
        <v>12</v>
      </c>
      <c r="W34" s="176"/>
      <c r="X34" s="175">
        <v>11</v>
      </c>
      <c r="Y34" s="176"/>
      <c r="Z34" s="175">
        <v>10</v>
      </c>
      <c r="AA34" s="188"/>
      <c r="AB34" s="175">
        <v>9</v>
      </c>
      <c r="AC34" s="176"/>
      <c r="AD34" s="175">
        <v>8</v>
      </c>
      <c r="AE34" s="176"/>
      <c r="AF34" s="175">
        <v>7</v>
      </c>
      <c r="AG34" s="176"/>
      <c r="AH34" s="175">
        <v>6</v>
      </c>
      <c r="AI34" s="176"/>
      <c r="AJ34" s="175">
        <v>5</v>
      </c>
      <c r="AK34" s="176"/>
      <c r="AL34" s="175">
        <v>4</v>
      </c>
      <c r="AM34" s="176"/>
      <c r="AN34" s="175">
        <v>3</v>
      </c>
      <c r="AO34" s="176"/>
      <c r="AP34" s="175">
        <v>2</v>
      </c>
      <c r="AQ34" s="176"/>
      <c r="AR34" s="175">
        <v>1</v>
      </c>
      <c r="AS34" s="188"/>
      <c r="AT34" s="344"/>
      <c r="AU34" s="345"/>
      <c r="AV34" s="189"/>
      <c r="AW34" s="189"/>
      <c r="AX34" s="189"/>
      <c r="AY34" s="189"/>
      <c r="BB34" s="29"/>
    </row>
    <row r="35" spans="1:54" s="1" customFormat="1" ht="13.5" thickTop="1">
      <c r="A35" s="5"/>
      <c r="AN35" s="100" t="s">
        <v>62</v>
      </c>
      <c r="AO35" s="100"/>
      <c r="AP35" s="100"/>
      <c r="AQ35" s="100"/>
      <c r="AR35" s="100"/>
      <c r="AS35" s="100"/>
      <c r="AT35" s="98"/>
      <c r="AU35" s="98"/>
      <c r="AV35" s="98"/>
      <c r="AW35" s="98"/>
      <c r="AX35" s="98"/>
      <c r="AY35" s="98"/>
      <c r="BB35" s="29"/>
    </row>
    <row r="36" spans="1:54" s="1" customFormat="1" ht="12.75">
      <c r="A36" s="31"/>
      <c r="BB36" s="29"/>
    </row>
    <row r="37" spans="1:54" s="1" customFormat="1" ht="18.75">
      <c r="A37" s="28" t="s">
        <v>6</v>
      </c>
      <c r="BB37" s="29"/>
    </row>
    <row r="38" spans="1:54" s="1" customFormat="1" ht="12.75">
      <c r="A38" s="5"/>
      <c r="BB38" s="29"/>
    </row>
    <row r="39" spans="1:54" s="1" customFormat="1" ht="16.5">
      <c r="A39" s="27" t="s">
        <v>7</v>
      </c>
      <c r="BB39" s="29"/>
    </row>
    <row r="40" spans="1:54" s="1" customFormat="1" ht="16.5">
      <c r="A40" s="27" t="s">
        <v>56</v>
      </c>
      <c r="BB40" s="29"/>
    </row>
    <row r="41" spans="1:54" s="1" customFormat="1" ht="12.75">
      <c r="A41" s="5"/>
      <c r="BB41" s="29"/>
    </row>
    <row r="42" spans="1:54" s="1" customFormat="1" ht="19.5" thickBot="1">
      <c r="A42" s="28" t="s">
        <v>8</v>
      </c>
      <c r="BB42" s="29"/>
    </row>
    <row r="43" spans="1:58" s="1" customFormat="1" ht="14.25" thickBot="1" thickTop="1">
      <c r="A43" s="5"/>
      <c r="AR43" s="152" t="s">
        <v>9</v>
      </c>
      <c r="AS43" s="153"/>
      <c r="AT43" s="153"/>
      <c r="AU43" s="153"/>
      <c r="AV43" s="147"/>
      <c r="AW43" s="152" t="s">
        <v>10</v>
      </c>
      <c r="AX43" s="153"/>
      <c r="AY43" s="153"/>
      <c r="AZ43" s="153"/>
      <c r="BA43" s="147"/>
      <c r="BB43" s="148" t="s">
        <v>11</v>
      </c>
      <c r="BC43" s="149"/>
      <c r="BD43" s="149"/>
      <c r="BE43" s="149"/>
      <c r="BF43" s="164"/>
    </row>
    <row r="44" spans="1:58" s="1" customFormat="1" ht="13.5" thickTop="1">
      <c r="A44" s="216" t="s">
        <v>21</v>
      </c>
      <c r="B44" s="217"/>
      <c r="C44" s="218"/>
      <c r="D44" s="219" t="s">
        <v>13</v>
      </c>
      <c r="E44" s="220"/>
      <c r="F44" s="220"/>
      <c r="G44" s="221"/>
      <c r="H44" s="222" t="s">
        <v>67</v>
      </c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4"/>
      <c r="X44" s="10" t="s">
        <v>5</v>
      </c>
      <c r="Y44" s="219" t="s">
        <v>14</v>
      </c>
      <c r="Z44" s="220"/>
      <c r="AA44" s="220"/>
      <c r="AB44" s="221"/>
      <c r="AC44" s="222" t="s">
        <v>162</v>
      </c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5"/>
      <c r="AR44" s="208">
        <v>4</v>
      </c>
      <c r="AS44" s="205"/>
      <c r="AT44" s="8" t="s">
        <v>5</v>
      </c>
      <c r="AU44" s="205">
        <v>0</v>
      </c>
      <c r="AV44" s="206"/>
      <c r="AW44" s="208">
        <v>3</v>
      </c>
      <c r="AX44" s="205"/>
      <c r="AY44" s="8" t="s">
        <v>5</v>
      </c>
      <c r="AZ44" s="205">
        <v>2</v>
      </c>
      <c r="BA44" s="206"/>
      <c r="BB44" s="208" t="s">
        <v>170</v>
      </c>
      <c r="BC44" s="205"/>
      <c r="BD44" s="8" t="s">
        <v>5</v>
      </c>
      <c r="BE44" s="205" t="s">
        <v>170</v>
      </c>
      <c r="BF44" s="206"/>
    </row>
    <row r="45" spans="1:58" s="1" customFormat="1" ht="13.5" thickBot="1">
      <c r="A45" s="226" t="s">
        <v>22</v>
      </c>
      <c r="B45" s="227"/>
      <c r="C45" s="228"/>
      <c r="D45" s="212" t="s">
        <v>15</v>
      </c>
      <c r="E45" s="213"/>
      <c r="F45" s="213"/>
      <c r="G45" s="214"/>
      <c r="H45" s="209" t="s">
        <v>65</v>
      </c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1"/>
      <c r="X45" s="9" t="s">
        <v>5</v>
      </c>
      <c r="Y45" s="212" t="s">
        <v>16</v>
      </c>
      <c r="Z45" s="213"/>
      <c r="AA45" s="213"/>
      <c r="AB45" s="214"/>
      <c r="AC45" s="209" t="s">
        <v>161</v>
      </c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5"/>
      <c r="AR45" s="207">
        <v>5</v>
      </c>
      <c r="AS45" s="203"/>
      <c r="AT45" s="4" t="s">
        <v>5</v>
      </c>
      <c r="AU45" s="203">
        <v>2</v>
      </c>
      <c r="AV45" s="204"/>
      <c r="AW45" s="207">
        <v>3</v>
      </c>
      <c r="AX45" s="203"/>
      <c r="AY45" s="4" t="s">
        <v>5</v>
      </c>
      <c r="AZ45" s="203">
        <v>1</v>
      </c>
      <c r="BA45" s="204"/>
      <c r="BB45" s="207" t="s">
        <v>170</v>
      </c>
      <c r="BC45" s="203"/>
      <c r="BD45" s="4" t="s">
        <v>5</v>
      </c>
      <c r="BE45" s="203" t="s">
        <v>170</v>
      </c>
      <c r="BF45" s="204"/>
    </row>
    <row r="46" s="1" customFormat="1" ht="13.5" thickTop="1">
      <c r="BB46" s="29"/>
    </row>
    <row r="47" spans="1:54" s="1" customFormat="1" ht="19.5" thickBot="1">
      <c r="A47" s="28" t="s">
        <v>17</v>
      </c>
      <c r="BB47" s="29"/>
    </row>
    <row r="48" spans="1:58" ht="14.25" thickBot="1" thickTop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52" t="s">
        <v>9</v>
      </c>
      <c r="AS48" s="153"/>
      <c r="AT48" s="153"/>
      <c r="AU48" s="153"/>
      <c r="AV48" s="147"/>
      <c r="AW48" s="152" t="s">
        <v>10</v>
      </c>
      <c r="AX48" s="153"/>
      <c r="AY48" s="153"/>
      <c r="AZ48" s="153"/>
      <c r="BA48" s="147"/>
      <c r="BB48" s="148" t="s">
        <v>11</v>
      </c>
      <c r="BC48" s="149"/>
      <c r="BD48" s="149"/>
      <c r="BE48" s="149"/>
      <c r="BF48" s="164"/>
    </row>
    <row r="49" spans="1:58" ht="14.25" thickBot="1" thickTop="1">
      <c r="A49" s="165" t="s">
        <v>12</v>
      </c>
      <c r="B49" s="166"/>
      <c r="C49" s="167"/>
      <c r="D49" s="168" t="s">
        <v>26</v>
      </c>
      <c r="E49" s="169"/>
      <c r="F49" s="169"/>
      <c r="G49" s="169"/>
      <c r="H49" s="170"/>
      <c r="I49" s="171" t="s">
        <v>67</v>
      </c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3"/>
      <c r="X49" s="12" t="s">
        <v>5</v>
      </c>
      <c r="Y49" s="168" t="s">
        <v>24</v>
      </c>
      <c r="Z49" s="169"/>
      <c r="AA49" s="169"/>
      <c r="AB49" s="169"/>
      <c r="AC49" s="170"/>
      <c r="AD49" s="171" t="s">
        <v>176</v>
      </c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4"/>
      <c r="AR49" s="156">
        <v>3</v>
      </c>
      <c r="AS49" s="158"/>
      <c r="AT49" s="11" t="s">
        <v>5</v>
      </c>
      <c r="AU49" s="158">
        <v>4</v>
      </c>
      <c r="AV49" s="155"/>
      <c r="AW49" s="156">
        <v>2</v>
      </c>
      <c r="AX49" s="158"/>
      <c r="AY49" s="11" t="s">
        <v>5</v>
      </c>
      <c r="AZ49" s="158">
        <v>2</v>
      </c>
      <c r="BA49" s="155"/>
      <c r="BB49" s="156" t="s">
        <v>170</v>
      </c>
      <c r="BC49" s="158"/>
      <c r="BD49" s="4" t="s">
        <v>5</v>
      </c>
      <c r="BE49" s="158" t="s">
        <v>170</v>
      </c>
      <c r="BF49" s="155"/>
    </row>
    <row r="50" ht="13.5" thickTop="1"/>
  </sheetData>
  <mergeCells count="403">
    <mergeCell ref="AP15:AQ15"/>
    <mergeCell ref="AS18:AT18"/>
    <mergeCell ref="AS17:AT17"/>
    <mergeCell ref="AW10:AX10"/>
    <mergeCell ref="AP10:AT10"/>
    <mergeCell ref="AP11:AQ11"/>
    <mergeCell ref="AP12:AQ12"/>
    <mergeCell ref="AU10:AV10"/>
    <mergeCell ref="AW12:AX12"/>
    <mergeCell ref="AW11:AX11"/>
    <mergeCell ref="BA10:BB10"/>
    <mergeCell ref="AY11:AZ11"/>
    <mergeCell ref="BA11:BB12"/>
    <mergeCell ref="AY12:AZ12"/>
    <mergeCell ref="AY10:AZ10"/>
    <mergeCell ref="A6:BG6"/>
    <mergeCell ref="AP33:AQ33"/>
    <mergeCell ref="AR33:AS33"/>
    <mergeCell ref="AV33:AW33"/>
    <mergeCell ref="AX33:AY33"/>
    <mergeCell ref="AZ32:BA33"/>
    <mergeCell ref="Z33:AA33"/>
    <mergeCell ref="AB33:AC33"/>
    <mergeCell ref="AD33:AE33"/>
    <mergeCell ref="AF33:AG33"/>
    <mergeCell ref="AP18:AQ18"/>
    <mergeCell ref="AP19:AT19"/>
    <mergeCell ref="AP16:AQ16"/>
    <mergeCell ref="AH33:AI33"/>
    <mergeCell ref="AJ33:AK33"/>
    <mergeCell ref="AL33:AM33"/>
    <mergeCell ref="AN33:AO33"/>
    <mergeCell ref="AH32:AI32"/>
    <mergeCell ref="AJ32:AK32"/>
    <mergeCell ref="AL32:AM32"/>
    <mergeCell ref="AX25:AY25"/>
    <mergeCell ref="AX24:AY24"/>
    <mergeCell ref="AX23:AY23"/>
    <mergeCell ref="AY15:AZ15"/>
    <mergeCell ref="AW19:AX19"/>
    <mergeCell ref="AZ23:BA23"/>
    <mergeCell ref="AZ24:BA25"/>
    <mergeCell ref="BA17:BB18"/>
    <mergeCell ref="AY18:AZ18"/>
    <mergeCell ref="BA15:BB16"/>
    <mergeCell ref="AY16:AZ16"/>
    <mergeCell ref="AY17:AZ17"/>
    <mergeCell ref="AW14:AX14"/>
    <mergeCell ref="AW17:AX17"/>
    <mergeCell ref="AW16:AX16"/>
    <mergeCell ref="AW15:AX15"/>
    <mergeCell ref="AW13:AX13"/>
    <mergeCell ref="A5:BG5"/>
    <mergeCell ref="A13:A14"/>
    <mergeCell ref="B13:U14"/>
    <mergeCell ref="A10:U10"/>
    <mergeCell ref="V10:Z10"/>
    <mergeCell ref="AA10:AE10"/>
    <mergeCell ref="AF10:AJ10"/>
    <mergeCell ref="AY13:AZ13"/>
    <mergeCell ref="AD12:AE12"/>
    <mergeCell ref="Z32:AA32"/>
    <mergeCell ref="AB32:AC32"/>
    <mergeCell ref="AD32:AE32"/>
    <mergeCell ref="AF32:AG32"/>
    <mergeCell ref="AN32:AO32"/>
    <mergeCell ref="AP32:AQ32"/>
    <mergeCell ref="A1:BG1"/>
    <mergeCell ref="A2:BG2"/>
    <mergeCell ref="A3:BG3"/>
    <mergeCell ref="A4:BG4"/>
    <mergeCell ref="AB29:AC29"/>
    <mergeCell ref="A32:A33"/>
    <mergeCell ref="B32:U33"/>
    <mergeCell ref="V32:W32"/>
    <mergeCell ref="X32:Y32"/>
    <mergeCell ref="V33:W33"/>
    <mergeCell ref="X33:Y33"/>
    <mergeCell ref="AX30:AY30"/>
    <mergeCell ref="AV31:AW31"/>
    <mergeCell ref="Z31:AA31"/>
    <mergeCell ref="AB31:AC31"/>
    <mergeCell ref="AP30:AQ30"/>
    <mergeCell ref="AL31:AM31"/>
    <mergeCell ref="Z30:AA30"/>
    <mergeCell ref="AB30:AC30"/>
    <mergeCell ref="AT28:AU29"/>
    <mergeCell ref="AT30:AU31"/>
    <mergeCell ref="AX31:AY31"/>
    <mergeCell ref="AV30:AW30"/>
    <mergeCell ref="AV29:AW29"/>
    <mergeCell ref="AX29:AY29"/>
    <mergeCell ref="AD30:AE30"/>
    <mergeCell ref="AF30:AG30"/>
    <mergeCell ref="AN31:AO31"/>
    <mergeCell ref="A15:A16"/>
    <mergeCell ref="B15:U16"/>
    <mergeCell ref="A28:A29"/>
    <mergeCell ref="B28:U29"/>
    <mergeCell ref="A17:A18"/>
    <mergeCell ref="B17:U18"/>
    <mergeCell ref="A26:A27"/>
    <mergeCell ref="B26:U27"/>
    <mergeCell ref="A19:A20"/>
    <mergeCell ref="B19:U20"/>
    <mergeCell ref="V29:W29"/>
    <mergeCell ref="V20:W20"/>
    <mergeCell ref="AR29:AS29"/>
    <mergeCell ref="AR30:AS30"/>
    <mergeCell ref="X29:Y29"/>
    <mergeCell ref="Z29:AA29"/>
    <mergeCell ref="AL24:AM24"/>
    <mergeCell ref="AH26:AI26"/>
    <mergeCell ref="AP23:AQ23"/>
    <mergeCell ref="AR23:AS23"/>
    <mergeCell ref="AV27:AW27"/>
    <mergeCell ref="V13:W13"/>
    <mergeCell ref="V19:W19"/>
    <mergeCell ref="X28:Y28"/>
    <mergeCell ref="Z28:AA28"/>
    <mergeCell ref="AB28:AC28"/>
    <mergeCell ref="AH27:AI27"/>
    <mergeCell ref="AJ27:AK27"/>
    <mergeCell ref="AH28:AI28"/>
    <mergeCell ref="AN15:AO15"/>
    <mergeCell ref="AN19:AO19"/>
    <mergeCell ref="AN24:AO24"/>
    <mergeCell ref="AD29:AE29"/>
    <mergeCell ref="AF29:AG29"/>
    <mergeCell ref="AH29:AI29"/>
    <mergeCell ref="AD19:AE19"/>
    <mergeCell ref="AK19:AL19"/>
    <mergeCell ref="AH24:AI24"/>
    <mergeCell ref="AJ24:AK24"/>
    <mergeCell ref="AF26:AG26"/>
    <mergeCell ref="AA11:AB11"/>
    <mergeCell ref="AD11:AE11"/>
    <mergeCell ref="Y13:Z13"/>
    <mergeCell ref="AN13:AO13"/>
    <mergeCell ref="AI13:AJ13"/>
    <mergeCell ref="AI12:AJ12"/>
    <mergeCell ref="AA13:AE13"/>
    <mergeCell ref="AF13:AG13"/>
    <mergeCell ref="AK13:AL13"/>
    <mergeCell ref="AU17:AV17"/>
    <mergeCell ref="AU15:AV15"/>
    <mergeCell ref="AU16:AV16"/>
    <mergeCell ref="AK10:AO10"/>
    <mergeCell ref="AP17:AQ17"/>
    <mergeCell ref="AP13:AQ13"/>
    <mergeCell ref="AS15:AT15"/>
    <mergeCell ref="AS13:AT13"/>
    <mergeCell ref="AS14:AT14"/>
    <mergeCell ref="AP14:AQ14"/>
    <mergeCell ref="AS12:AT12"/>
    <mergeCell ref="AS11:AT11"/>
    <mergeCell ref="AU11:AV11"/>
    <mergeCell ref="AU12:AV12"/>
    <mergeCell ref="AX27:AY27"/>
    <mergeCell ref="V28:W28"/>
    <mergeCell ref="AV28:AW28"/>
    <mergeCell ref="AX28:AY28"/>
    <mergeCell ref="AR27:AS27"/>
    <mergeCell ref="AL27:AM27"/>
    <mergeCell ref="AN27:AO27"/>
    <mergeCell ref="AP27:AQ27"/>
    <mergeCell ref="AD28:AE28"/>
    <mergeCell ref="AF28:AG28"/>
    <mergeCell ref="AX26:AY26"/>
    <mergeCell ref="AU18:AV18"/>
    <mergeCell ref="AU19:AV19"/>
    <mergeCell ref="AU20:AV20"/>
    <mergeCell ref="AU21:AV21"/>
    <mergeCell ref="AT26:AU27"/>
    <mergeCell ref="AY20:AZ20"/>
    <mergeCell ref="AV25:AW25"/>
    <mergeCell ref="AP21:AT21"/>
    <mergeCell ref="AY19:AZ19"/>
    <mergeCell ref="AR26:AS26"/>
    <mergeCell ref="AV26:AW26"/>
    <mergeCell ref="AH25:AI25"/>
    <mergeCell ref="AP25:AQ25"/>
    <mergeCell ref="AR25:AS25"/>
    <mergeCell ref="AJ25:AK25"/>
    <mergeCell ref="AL25:AM25"/>
    <mergeCell ref="AN25:AO25"/>
    <mergeCell ref="AT24:AU25"/>
    <mergeCell ref="AP24:AQ24"/>
    <mergeCell ref="AR24:AS24"/>
    <mergeCell ref="AV24:AW24"/>
    <mergeCell ref="AV23:AW23"/>
    <mergeCell ref="AT23:AU23"/>
    <mergeCell ref="BA19:BB20"/>
    <mergeCell ref="AW21:AX21"/>
    <mergeCell ref="AW20:AX20"/>
    <mergeCell ref="AP20:AT20"/>
    <mergeCell ref="AA15:AB15"/>
    <mergeCell ref="AN14:AO14"/>
    <mergeCell ref="AI14:AJ14"/>
    <mergeCell ref="AK15:AL15"/>
    <mergeCell ref="AA14:AE14"/>
    <mergeCell ref="AF14:AG14"/>
    <mergeCell ref="BD15:BE15"/>
    <mergeCell ref="AI17:AJ17"/>
    <mergeCell ref="BD13:BE13"/>
    <mergeCell ref="AK14:AL14"/>
    <mergeCell ref="AK16:AL16"/>
    <mergeCell ref="AN16:AO16"/>
    <mergeCell ref="BA13:BB14"/>
    <mergeCell ref="AY14:AZ14"/>
    <mergeCell ref="AU13:AV13"/>
    <mergeCell ref="AU14:AV14"/>
    <mergeCell ref="BD10:BE10"/>
    <mergeCell ref="BF10:BG10"/>
    <mergeCell ref="BF13:BG14"/>
    <mergeCell ref="BD14:BE14"/>
    <mergeCell ref="A11:A12"/>
    <mergeCell ref="V11:Z11"/>
    <mergeCell ref="BD11:BE11"/>
    <mergeCell ref="BF11:BG12"/>
    <mergeCell ref="V12:Z12"/>
    <mergeCell ref="AA12:AB12"/>
    <mergeCell ref="BD12:BE12"/>
    <mergeCell ref="AN12:AO12"/>
    <mergeCell ref="AK11:AL11"/>
    <mergeCell ref="AK12:AL12"/>
    <mergeCell ref="V14:W14"/>
    <mergeCell ref="AD16:AE16"/>
    <mergeCell ref="AF15:AJ15"/>
    <mergeCell ref="V15:W15"/>
    <mergeCell ref="Y15:Z15"/>
    <mergeCell ref="V16:W16"/>
    <mergeCell ref="Y16:Z16"/>
    <mergeCell ref="AA16:AB16"/>
    <mergeCell ref="Y14:Z14"/>
    <mergeCell ref="AD15:AE15"/>
    <mergeCell ref="BF15:BG16"/>
    <mergeCell ref="AF16:AJ16"/>
    <mergeCell ref="BD16:BE16"/>
    <mergeCell ref="BD17:BE17"/>
    <mergeCell ref="BF17:BG18"/>
    <mergeCell ref="BD18:BE18"/>
    <mergeCell ref="AW18:AX18"/>
    <mergeCell ref="AF18:AG18"/>
    <mergeCell ref="AI18:AJ18"/>
    <mergeCell ref="AS16:AT16"/>
    <mergeCell ref="AA17:AB17"/>
    <mergeCell ref="AK17:AO17"/>
    <mergeCell ref="V17:W17"/>
    <mergeCell ref="Y17:Z17"/>
    <mergeCell ref="AD17:AE17"/>
    <mergeCell ref="AF17:AG17"/>
    <mergeCell ref="V18:W18"/>
    <mergeCell ref="Y18:Z18"/>
    <mergeCell ref="AB26:AC26"/>
    <mergeCell ref="AD26:AE26"/>
    <mergeCell ref="Y20:Z20"/>
    <mergeCell ref="V26:W26"/>
    <mergeCell ref="X26:Y26"/>
    <mergeCell ref="V25:W25"/>
    <mergeCell ref="X25:Y25"/>
    <mergeCell ref="Z26:AA26"/>
    <mergeCell ref="AD27:AE27"/>
    <mergeCell ref="AF27:AG27"/>
    <mergeCell ref="AA18:AB18"/>
    <mergeCell ref="AD18:AE18"/>
    <mergeCell ref="Z25:AA25"/>
    <mergeCell ref="AB24:AC24"/>
    <mergeCell ref="AD24:AE24"/>
    <mergeCell ref="AF24:AG24"/>
    <mergeCell ref="AB25:AC25"/>
    <mergeCell ref="AD25:AE25"/>
    <mergeCell ref="AK18:AO18"/>
    <mergeCell ref="Z24:AA24"/>
    <mergeCell ref="AA19:AB19"/>
    <mergeCell ref="Y19:Z19"/>
    <mergeCell ref="AF19:AG19"/>
    <mergeCell ref="AI19:AJ19"/>
    <mergeCell ref="AF20:AG20"/>
    <mergeCell ref="AN20:AO20"/>
    <mergeCell ref="Z23:AA23"/>
    <mergeCell ref="AB23:AC23"/>
    <mergeCell ref="BF19:BG20"/>
    <mergeCell ref="BD20:BE20"/>
    <mergeCell ref="BD19:BE19"/>
    <mergeCell ref="AD23:AE23"/>
    <mergeCell ref="AF23:AG23"/>
    <mergeCell ref="AH23:AI23"/>
    <mergeCell ref="AJ23:AK23"/>
    <mergeCell ref="AL23:AM23"/>
    <mergeCell ref="AN23:AO23"/>
    <mergeCell ref="AK20:AL20"/>
    <mergeCell ref="AI20:AJ20"/>
    <mergeCell ref="AA20:AB20"/>
    <mergeCell ref="AD20:AE20"/>
    <mergeCell ref="B24:U25"/>
    <mergeCell ref="V24:W24"/>
    <mergeCell ref="X24:Y24"/>
    <mergeCell ref="V23:W23"/>
    <mergeCell ref="X23:Y23"/>
    <mergeCell ref="A23:U23"/>
    <mergeCell ref="A24:A25"/>
    <mergeCell ref="AF25:AG25"/>
    <mergeCell ref="AZ26:BA27"/>
    <mergeCell ref="V27:W27"/>
    <mergeCell ref="X27:Y27"/>
    <mergeCell ref="Z27:AA27"/>
    <mergeCell ref="AB27:AC27"/>
    <mergeCell ref="AJ26:AK26"/>
    <mergeCell ref="AL26:AM26"/>
    <mergeCell ref="AN26:AO26"/>
    <mergeCell ref="AP26:AQ26"/>
    <mergeCell ref="AZ28:BA29"/>
    <mergeCell ref="AJ28:AK28"/>
    <mergeCell ref="AL28:AM28"/>
    <mergeCell ref="AN28:AO28"/>
    <mergeCell ref="AP28:AQ28"/>
    <mergeCell ref="AR28:AS28"/>
    <mergeCell ref="AN29:AO29"/>
    <mergeCell ref="AJ29:AK29"/>
    <mergeCell ref="AL29:AM29"/>
    <mergeCell ref="AP29:AQ29"/>
    <mergeCell ref="A30:A31"/>
    <mergeCell ref="V30:W30"/>
    <mergeCell ref="X30:Y30"/>
    <mergeCell ref="B30:U31"/>
    <mergeCell ref="V31:W31"/>
    <mergeCell ref="X31:Y31"/>
    <mergeCell ref="AP31:AQ31"/>
    <mergeCell ref="AZ30:BA31"/>
    <mergeCell ref="AD31:AE31"/>
    <mergeCell ref="AF31:AG31"/>
    <mergeCell ref="AH30:AI30"/>
    <mergeCell ref="AJ30:AK30"/>
    <mergeCell ref="AL30:AM30"/>
    <mergeCell ref="AN30:AO30"/>
    <mergeCell ref="AH31:AI31"/>
    <mergeCell ref="AJ31:AK31"/>
    <mergeCell ref="AR31:AS31"/>
    <mergeCell ref="AR32:AS32"/>
    <mergeCell ref="AV32:AW32"/>
    <mergeCell ref="AX32:AY32"/>
    <mergeCell ref="AR43:AV43"/>
    <mergeCell ref="AW43:BA43"/>
    <mergeCell ref="AX34:AY34"/>
    <mergeCell ref="AT32:AU33"/>
    <mergeCell ref="BB43:BF43"/>
    <mergeCell ref="AZ44:BA44"/>
    <mergeCell ref="BB44:BC44"/>
    <mergeCell ref="BE44:BF44"/>
    <mergeCell ref="AR45:AS45"/>
    <mergeCell ref="AU45:AV45"/>
    <mergeCell ref="AW45:AX45"/>
    <mergeCell ref="A45:C45"/>
    <mergeCell ref="D45:G45"/>
    <mergeCell ref="H45:W45"/>
    <mergeCell ref="Y45:AB45"/>
    <mergeCell ref="AC45:AQ45"/>
    <mergeCell ref="AZ45:BA45"/>
    <mergeCell ref="BB45:BC45"/>
    <mergeCell ref="BE45:BF45"/>
    <mergeCell ref="B11:U12"/>
    <mergeCell ref="AF11:AG11"/>
    <mergeCell ref="AI11:AJ11"/>
    <mergeCell ref="AN11:AO11"/>
    <mergeCell ref="AF12:AG12"/>
    <mergeCell ref="A44:C44"/>
    <mergeCell ref="D44:G44"/>
    <mergeCell ref="H44:W44"/>
    <mergeCell ref="Y44:AB44"/>
    <mergeCell ref="AC44:AQ44"/>
    <mergeCell ref="AR44:AS44"/>
    <mergeCell ref="AU44:AV44"/>
    <mergeCell ref="AW44:AX44"/>
    <mergeCell ref="V22:AG22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V34:AW34"/>
    <mergeCell ref="AP34:AQ34"/>
    <mergeCell ref="AR34:AS34"/>
    <mergeCell ref="AT34:AU34"/>
    <mergeCell ref="AR48:AV48"/>
    <mergeCell ref="AW48:BA48"/>
    <mergeCell ref="BB48:BF48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Z49:BA49"/>
    <mergeCell ref="BB49:BC49"/>
    <mergeCell ref="BE49:BF49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95" r:id="rId4"/>
  <drawing r:id="rId3"/>
  <legacyDrawing r:id="rId2"/>
  <oleObjects>
    <oleObject progId="PBrush" shapeId="156685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L51"/>
  <sheetViews>
    <sheetView showGridLines="0" zoomScale="90" zoomScaleNormal="90" workbookViewId="0" topLeftCell="A1">
      <selection activeCell="A1" sqref="A1:CL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8" width="1.57421875" style="0" customWidth="1"/>
    <col min="69" max="70" width="1.7109375" style="0" customWidth="1"/>
    <col min="71" max="78" width="1.57421875" style="0" customWidth="1"/>
    <col min="79" max="90" width="1.7109375" style="0" customWidth="1"/>
  </cols>
  <sheetData>
    <row r="1" spans="1:90" ht="19.5">
      <c r="A1" s="332" t="s">
        <v>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</row>
    <row r="2" spans="1:90" ht="12.75">
      <c r="A2" s="333" t="s">
        <v>35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</row>
    <row r="3" spans="1:90" ht="12.75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</row>
    <row r="4" spans="1:90" ht="12.75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</row>
    <row r="5" spans="1:90" ht="12.75">
      <c r="A5" s="335" t="s">
        <v>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</row>
    <row r="6" spans="1:90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</row>
    <row r="7" spans="1:90" ht="21" customHeight="1">
      <c r="A7" s="327" t="s">
        <v>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</row>
    <row r="8" spans="1:77" ht="19.5" thickBot="1">
      <c r="A8" s="28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30" t="s">
        <v>39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88" ht="14.25" thickBot="1" thickTop="1">
      <c r="A9" s="152" t="s">
        <v>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47"/>
      <c r="M9" s="165">
        <v>1</v>
      </c>
      <c r="N9" s="166"/>
      <c r="O9" s="166"/>
      <c r="P9" s="166"/>
      <c r="Q9" s="167"/>
      <c r="R9" s="246">
        <v>2</v>
      </c>
      <c r="S9" s="166"/>
      <c r="T9" s="166"/>
      <c r="U9" s="166"/>
      <c r="V9" s="167"/>
      <c r="W9" s="246">
        <v>3</v>
      </c>
      <c r="X9" s="166"/>
      <c r="Y9" s="166"/>
      <c r="Z9" s="166"/>
      <c r="AA9" s="167"/>
      <c r="AB9" s="246">
        <v>4</v>
      </c>
      <c r="AC9" s="166"/>
      <c r="AD9" s="166"/>
      <c r="AE9" s="166"/>
      <c r="AF9" s="167"/>
      <c r="AG9" s="246">
        <v>5</v>
      </c>
      <c r="AH9" s="166"/>
      <c r="AI9" s="166"/>
      <c r="AJ9" s="166"/>
      <c r="AK9" s="167"/>
      <c r="AL9" s="246">
        <v>6</v>
      </c>
      <c r="AM9" s="166"/>
      <c r="AN9" s="166"/>
      <c r="AO9" s="166"/>
      <c r="AP9" s="167"/>
      <c r="AQ9" s="246">
        <v>7</v>
      </c>
      <c r="AR9" s="166"/>
      <c r="AS9" s="166"/>
      <c r="AT9" s="166"/>
      <c r="AU9" s="167"/>
      <c r="AV9" s="246">
        <v>8</v>
      </c>
      <c r="AW9" s="166"/>
      <c r="AX9" s="166"/>
      <c r="AY9" s="166"/>
      <c r="AZ9" s="167"/>
      <c r="BA9" s="246">
        <v>9</v>
      </c>
      <c r="BB9" s="166"/>
      <c r="BC9" s="166"/>
      <c r="BD9" s="166"/>
      <c r="BE9" s="167"/>
      <c r="BF9" s="246">
        <v>10</v>
      </c>
      <c r="BG9" s="166"/>
      <c r="BH9" s="166"/>
      <c r="BI9" s="166"/>
      <c r="BJ9" s="166"/>
      <c r="BK9" s="246">
        <v>11</v>
      </c>
      <c r="BL9" s="166"/>
      <c r="BM9" s="166"/>
      <c r="BN9" s="166"/>
      <c r="BO9" s="166"/>
      <c r="BP9" s="246">
        <v>12</v>
      </c>
      <c r="BQ9" s="166"/>
      <c r="BR9" s="166"/>
      <c r="BS9" s="166"/>
      <c r="BT9" s="166"/>
      <c r="BU9" s="246">
        <v>13</v>
      </c>
      <c r="BV9" s="166"/>
      <c r="BW9" s="166"/>
      <c r="BX9" s="166"/>
      <c r="BY9" s="167"/>
      <c r="BZ9" s="257" t="s">
        <v>3</v>
      </c>
      <c r="CA9" s="258"/>
      <c r="CB9" s="257" t="s">
        <v>4</v>
      </c>
      <c r="CC9" s="258"/>
      <c r="CD9" s="257" t="s">
        <v>33</v>
      </c>
      <c r="CE9" s="258"/>
      <c r="CF9" s="68"/>
      <c r="CG9" s="69"/>
      <c r="CH9" s="69"/>
      <c r="CI9" s="69"/>
      <c r="CJ9" s="69"/>
    </row>
    <row r="10" spans="1:88" ht="13.5" thickTop="1">
      <c r="A10" s="70">
        <v>1</v>
      </c>
      <c r="B10" s="455" t="s">
        <v>74</v>
      </c>
      <c r="C10" s="456"/>
      <c r="D10" s="456"/>
      <c r="E10" s="456"/>
      <c r="F10" s="456"/>
      <c r="G10" s="456"/>
      <c r="H10" s="456"/>
      <c r="I10" s="456"/>
      <c r="J10" s="456"/>
      <c r="K10" s="456"/>
      <c r="L10" s="457"/>
      <c r="M10" s="84"/>
      <c r="N10" s="85"/>
      <c r="O10" s="49"/>
      <c r="P10" s="85"/>
      <c r="Q10" s="86"/>
      <c r="R10" s="284">
        <v>1</v>
      </c>
      <c r="S10" s="285"/>
      <c r="T10" s="109" t="s">
        <v>5</v>
      </c>
      <c r="U10" s="285">
        <v>4</v>
      </c>
      <c r="V10" s="286"/>
      <c r="W10" s="379">
        <v>3</v>
      </c>
      <c r="X10" s="371"/>
      <c r="Y10" s="105" t="s">
        <v>5</v>
      </c>
      <c r="Z10" s="371">
        <v>3</v>
      </c>
      <c r="AA10" s="472"/>
      <c r="AB10" s="278">
        <v>7</v>
      </c>
      <c r="AC10" s="279"/>
      <c r="AD10" s="114" t="s">
        <v>5</v>
      </c>
      <c r="AE10" s="279">
        <v>1</v>
      </c>
      <c r="AF10" s="283"/>
      <c r="AG10" s="278">
        <v>13</v>
      </c>
      <c r="AH10" s="279"/>
      <c r="AI10" s="114" t="s">
        <v>5</v>
      </c>
      <c r="AJ10" s="279">
        <v>1</v>
      </c>
      <c r="AK10" s="283"/>
      <c r="AL10" s="278">
        <v>5</v>
      </c>
      <c r="AM10" s="279"/>
      <c r="AN10" s="114" t="s">
        <v>5</v>
      </c>
      <c r="AO10" s="279">
        <v>4</v>
      </c>
      <c r="AP10" s="283"/>
      <c r="AQ10" s="284">
        <v>0</v>
      </c>
      <c r="AR10" s="285"/>
      <c r="AS10" s="118" t="s">
        <v>5</v>
      </c>
      <c r="AT10" s="285">
        <v>2</v>
      </c>
      <c r="AU10" s="286"/>
      <c r="AV10" s="278">
        <v>6</v>
      </c>
      <c r="AW10" s="279"/>
      <c r="AX10" s="115" t="s">
        <v>5</v>
      </c>
      <c r="AY10" s="279">
        <v>1</v>
      </c>
      <c r="AZ10" s="283"/>
      <c r="BA10" s="284">
        <v>1</v>
      </c>
      <c r="BB10" s="285"/>
      <c r="BC10" s="118" t="s">
        <v>5</v>
      </c>
      <c r="BD10" s="285">
        <v>3</v>
      </c>
      <c r="BE10" s="286"/>
      <c r="BF10" s="278">
        <v>5</v>
      </c>
      <c r="BG10" s="279"/>
      <c r="BH10" s="132" t="s">
        <v>5</v>
      </c>
      <c r="BI10" s="279">
        <v>0</v>
      </c>
      <c r="BJ10" s="279"/>
      <c r="BK10" s="284">
        <v>1</v>
      </c>
      <c r="BL10" s="285"/>
      <c r="BM10" s="107" t="s">
        <v>5</v>
      </c>
      <c r="BN10" s="285">
        <v>3</v>
      </c>
      <c r="BO10" s="285"/>
      <c r="BP10" s="278">
        <v>3</v>
      </c>
      <c r="BQ10" s="279"/>
      <c r="BR10" s="132" t="s">
        <v>5</v>
      </c>
      <c r="BS10" s="279">
        <v>1</v>
      </c>
      <c r="BT10" s="279"/>
      <c r="BU10" s="468">
        <v>1</v>
      </c>
      <c r="BV10" s="466"/>
      <c r="BW10" s="144" t="s">
        <v>5</v>
      </c>
      <c r="BX10" s="466">
        <v>0</v>
      </c>
      <c r="BY10" s="467"/>
      <c r="BZ10" s="458">
        <f>SUM(H10+M10+R10+W10+AB10+AG10+AL10+AQ10+AV10+BA10+BF10+BK10+BP10+BU10)</f>
        <v>46</v>
      </c>
      <c r="CA10" s="459"/>
      <c r="CB10" s="458">
        <f>SUM(K10+P10+U10+Z10+AE10+AJ10+AO10+AT10+AY10+BD10+BI10+BN10+BS10+BX10)</f>
        <v>23</v>
      </c>
      <c r="CC10" s="459"/>
      <c r="CD10" s="460">
        <v>22</v>
      </c>
      <c r="CE10" s="461"/>
      <c r="CF10" s="87"/>
      <c r="CG10" s="88"/>
      <c r="CH10" s="88"/>
      <c r="CI10" s="89"/>
      <c r="CJ10" s="89"/>
    </row>
    <row r="11" spans="1:88" ht="12.75">
      <c r="A11" s="33">
        <v>2</v>
      </c>
      <c r="B11" s="462" t="s">
        <v>75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4"/>
      <c r="M11" s="478">
        <v>4</v>
      </c>
      <c r="N11" s="407"/>
      <c r="O11" s="108" t="s">
        <v>5</v>
      </c>
      <c r="P11" s="407">
        <v>1</v>
      </c>
      <c r="Q11" s="408"/>
      <c r="R11" s="81"/>
      <c r="S11" s="82"/>
      <c r="T11" s="51"/>
      <c r="U11" s="82"/>
      <c r="V11" s="83"/>
      <c r="W11" s="386">
        <v>3</v>
      </c>
      <c r="X11" s="387"/>
      <c r="Y11" s="110" t="s">
        <v>5</v>
      </c>
      <c r="Z11" s="387">
        <v>4</v>
      </c>
      <c r="AA11" s="388"/>
      <c r="AB11" s="386">
        <v>1</v>
      </c>
      <c r="AC11" s="387"/>
      <c r="AD11" s="110" t="s">
        <v>5</v>
      </c>
      <c r="AE11" s="387">
        <v>2</v>
      </c>
      <c r="AF11" s="388"/>
      <c r="AG11" s="406">
        <v>10</v>
      </c>
      <c r="AH11" s="407"/>
      <c r="AI11" s="108" t="s">
        <v>5</v>
      </c>
      <c r="AJ11" s="407">
        <v>2</v>
      </c>
      <c r="AK11" s="408"/>
      <c r="AL11" s="386">
        <v>2</v>
      </c>
      <c r="AM11" s="387"/>
      <c r="AN11" s="110" t="s">
        <v>5</v>
      </c>
      <c r="AO11" s="387">
        <v>5</v>
      </c>
      <c r="AP11" s="388"/>
      <c r="AQ11" s="386">
        <v>2</v>
      </c>
      <c r="AR11" s="387"/>
      <c r="AS11" s="110" t="s">
        <v>5</v>
      </c>
      <c r="AT11" s="387">
        <v>6</v>
      </c>
      <c r="AU11" s="388"/>
      <c r="AV11" s="406">
        <v>8</v>
      </c>
      <c r="AW11" s="407"/>
      <c r="AX11" s="108" t="s">
        <v>5</v>
      </c>
      <c r="AY11" s="407">
        <v>3</v>
      </c>
      <c r="AZ11" s="408"/>
      <c r="BA11" s="406">
        <v>5</v>
      </c>
      <c r="BB11" s="407"/>
      <c r="BC11" s="108" t="s">
        <v>5</v>
      </c>
      <c r="BD11" s="407">
        <v>1</v>
      </c>
      <c r="BE11" s="408"/>
      <c r="BF11" s="479">
        <v>3</v>
      </c>
      <c r="BG11" s="480"/>
      <c r="BH11" s="114" t="s">
        <v>5</v>
      </c>
      <c r="BI11" s="480">
        <v>2</v>
      </c>
      <c r="BJ11" s="480"/>
      <c r="BK11" s="338">
        <v>2</v>
      </c>
      <c r="BL11" s="328"/>
      <c r="BM11" s="109" t="s">
        <v>5</v>
      </c>
      <c r="BN11" s="328">
        <v>4</v>
      </c>
      <c r="BO11" s="328"/>
      <c r="BP11" s="406">
        <v>4</v>
      </c>
      <c r="BQ11" s="407"/>
      <c r="BR11" s="114" t="s">
        <v>5</v>
      </c>
      <c r="BS11" s="407">
        <v>0</v>
      </c>
      <c r="BT11" s="407"/>
      <c r="BU11" s="406">
        <v>5</v>
      </c>
      <c r="BV11" s="407"/>
      <c r="BW11" s="114" t="s">
        <v>5</v>
      </c>
      <c r="BX11" s="407">
        <v>2</v>
      </c>
      <c r="BY11" s="408"/>
      <c r="BZ11" s="444">
        <f>SUM(H11+M11+R11+W11+AB11+AG11+AL11+AQ11+AV11+BA11+BF11+BK11+BP11+BU11)</f>
        <v>49</v>
      </c>
      <c r="CA11" s="445"/>
      <c r="CB11" s="444">
        <f>SUM(K11+P11+U11+Z11+AE11+AJ11+AO11+AT11+AY11+BD11+BI11+BN11+BS11+BX11)</f>
        <v>32</v>
      </c>
      <c r="CC11" s="445"/>
      <c r="CD11" s="446">
        <v>21</v>
      </c>
      <c r="CE11" s="447"/>
      <c r="CF11" s="87"/>
      <c r="CG11" s="88"/>
      <c r="CH11" s="88"/>
      <c r="CI11" s="89"/>
      <c r="CJ11" s="89"/>
    </row>
    <row r="12" spans="1:88" ht="12.75">
      <c r="A12" s="33">
        <v>3</v>
      </c>
      <c r="B12" s="473" t="s">
        <v>76</v>
      </c>
      <c r="C12" s="474"/>
      <c r="D12" s="474"/>
      <c r="E12" s="474"/>
      <c r="F12" s="474"/>
      <c r="G12" s="474"/>
      <c r="H12" s="474"/>
      <c r="I12" s="474"/>
      <c r="J12" s="474"/>
      <c r="K12" s="474"/>
      <c r="L12" s="475"/>
      <c r="M12" s="476">
        <v>3</v>
      </c>
      <c r="N12" s="410"/>
      <c r="O12" s="38" t="s">
        <v>5</v>
      </c>
      <c r="P12" s="410">
        <v>3</v>
      </c>
      <c r="Q12" s="477"/>
      <c r="R12" s="406">
        <v>4</v>
      </c>
      <c r="S12" s="407"/>
      <c r="T12" s="108" t="s">
        <v>5</v>
      </c>
      <c r="U12" s="407">
        <v>3</v>
      </c>
      <c r="V12" s="408"/>
      <c r="W12" s="50"/>
      <c r="X12" s="51"/>
      <c r="Y12" s="51"/>
      <c r="Z12" s="51"/>
      <c r="AA12" s="51"/>
      <c r="AB12" s="406">
        <v>6</v>
      </c>
      <c r="AC12" s="407"/>
      <c r="AD12" s="108" t="s">
        <v>5</v>
      </c>
      <c r="AE12" s="407">
        <v>0</v>
      </c>
      <c r="AF12" s="408"/>
      <c r="AG12" s="481">
        <v>11</v>
      </c>
      <c r="AH12" s="482"/>
      <c r="AI12" s="113" t="s">
        <v>5</v>
      </c>
      <c r="AJ12" s="482">
        <v>2</v>
      </c>
      <c r="AK12" s="483"/>
      <c r="AL12" s="409">
        <v>3</v>
      </c>
      <c r="AM12" s="410"/>
      <c r="AN12" s="38" t="s">
        <v>5</v>
      </c>
      <c r="AO12" s="410">
        <v>3</v>
      </c>
      <c r="AP12" s="477"/>
      <c r="AQ12" s="386">
        <v>0</v>
      </c>
      <c r="AR12" s="387"/>
      <c r="AS12" s="110" t="s">
        <v>5</v>
      </c>
      <c r="AT12" s="387">
        <v>3</v>
      </c>
      <c r="AU12" s="388"/>
      <c r="AV12" s="406">
        <v>6</v>
      </c>
      <c r="AW12" s="407"/>
      <c r="AX12" s="108" t="s">
        <v>5</v>
      </c>
      <c r="AY12" s="407">
        <v>3</v>
      </c>
      <c r="AZ12" s="408"/>
      <c r="BA12" s="406">
        <v>3</v>
      </c>
      <c r="BB12" s="407"/>
      <c r="BC12" s="108" t="s">
        <v>5</v>
      </c>
      <c r="BD12" s="407">
        <v>1</v>
      </c>
      <c r="BE12" s="408"/>
      <c r="BF12" s="406">
        <v>4</v>
      </c>
      <c r="BG12" s="407"/>
      <c r="BH12" s="108" t="s">
        <v>5</v>
      </c>
      <c r="BI12" s="407">
        <v>2</v>
      </c>
      <c r="BJ12" s="407"/>
      <c r="BK12" s="386">
        <v>1</v>
      </c>
      <c r="BL12" s="387"/>
      <c r="BM12" s="110" t="s">
        <v>5</v>
      </c>
      <c r="BN12" s="387">
        <v>4</v>
      </c>
      <c r="BO12" s="387"/>
      <c r="BP12" s="386">
        <v>0</v>
      </c>
      <c r="BQ12" s="387"/>
      <c r="BR12" s="110" t="s">
        <v>5</v>
      </c>
      <c r="BS12" s="387">
        <v>1</v>
      </c>
      <c r="BT12" s="387"/>
      <c r="BU12" s="406">
        <v>9</v>
      </c>
      <c r="BV12" s="407"/>
      <c r="BW12" s="108" t="s">
        <v>5</v>
      </c>
      <c r="BX12" s="407">
        <v>0</v>
      </c>
      <c r="BY12" s="408"/>
      <c r="BZ12" s="444">
        <f aca="true" t="shared" si="0" ref="BZ12:BZ21">SUM(H12+M12+R12+W12+AB12+AG12+AL12+AQ12+AV12+BA12+BF12+BK12+BP12+BU12)</f>
        <v>50</v>
      </c>
      <c r="CA12" s="445"/>
      <c r="CB12" s="444">
        <f aca="true" t="shared" si="1" ref="CB12:CB21">SUM(K12+P12+U12+Z12+AE12+AJ12+AO12+AT12+AY12+BD12+BI12+BN12+BS12+BX12)</f>
        <v>25</v>
      </c>
      <c r="CC12" s="445"/>
      <c r="CD12" s="446">
        <v>23</v>
      </c>
      <c r="CE12" s="447"/>
      <c r="CF12" s="87"/>
      <c r="CG12" s="88"/>
      <c r="CH12" s="88"/>
      <c r="CI12" s="89"/>
      <c r="CJ12" s="89"/>
    </row>
    <row r="13" spans="1:88" ht="12.75">
      <c r="A13" s="33">
        <v>4</v>
      </c>
      <c r="B13" s="473" t="s">
        <v>77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M13" s="465">
        <v>1</v>
      </c>
      <c r="N13" s="387"/>
      <c r="O13" s="110" t="s">
        <v>5</v>
      </c>
      <c r="P13" s="387">
        <v>7</v>
      </c>
      <c r="Q13" s="388"/>
      <c r="R13" s="406">
        <v>2</v>
      </c>
      <c r="S13" s="407"/>
      <c r="T13" s="108" t="s">
        <v>5</v>
      </c>
      <c r="U13" s="407">
        <v>1</v>
      </c>
      <c r="V13" s="408"/>
      <c r="W13" s="386">
        <v>0</v>
      </c>
      <c r="X13" s="387"/>
      <c r="Y13" s="110" t="s">
        <v>5</v>
      </c>
      <c r="Z13" s="387">
        <v>6</v>
      </c>
      <c r="AA13" s="388"/>
      <c r="AB13" s="50"/>
      <c r="AC13" s="51"/>
      <c r="AD13" s="51"/>
      <c r="AE13" s="51"/>
      <c r="AF13" s="51"/>
      <c r="AG13" s="406">
        <v>5</v>
      </c>
      <c r="AH13" s="407"/>
      <c r="AI13" s="108" t="s">
        <v>5</v>
      </c>
      <c r="AJ13" s="407">
        <v>1</v>
      </c>
      <c r="AK13" s="408"/>
      <c r="AL13" s="386">
        <v>2</v>
      </c>
      <c r="AM13" s="387"/>
      <c r="AN13" s="110" t="s">
        <v>5</v>
      </c>
      <c r="AO13" s="387">
        <v>10</v>
      </c>
      <c r="AP13" s="388"/>
      <c r="AQ13" s="386">
        <v>1</v>
      </c>
      <c r="AR13" s="387"/>
      <c r="AS13" s="110" t="s">
        <v>5</v>
      </c>
      <c r="AT13" s="387">
        <v>6</v>
      </c>
      <c r="AU13" s="388"/>
      <c r="AV13" s="406">
        <v>4</v>
      </c>
      <c r="AW13" s="407"/>
      <c r="AX13" s="108" t="s">
        <v>5</v>
      </c>
      <c r="AY13" s="407">
        <v>3</v>
      </c>
      <c r="AZ13" s="408"/>
      <c r="BA13" s="406">
        <v>6</v>
      </c>
      <c r="BB13" s="407"/>
      <c r="BC13" s="108" t="s">
        <v>5</v>
      </c>
      <c r="BD13" s="407">
        <v>2</v>
      </c>
      <c r="BE13" s="408"/>
      <c r="BF13" s="386">
        <v>2</v>
      </c>
      <c r="BG13" s="387"/>
      <c r="BH13" s="110" t="s">
        <v>5</v>
      </c>
      <c r="BI13" s="387">
        <v>6</v>
      </c>
      <c r="BJ13" s="387"/>
      <c r="BK13" s="386">
        <v>3</v>
      </c>
      <c r="BL13" s="387"/>
      <c r="BM13" s="110" t="s">
        <v>5</v>
      </c>
      <c r="BN13" s="387">
        <v>10</v>
      </c>
      <c r="BO13" s="387"/>
      <c r="BP13" s="386">
        <v>2</v>
      </c>
      <c r="BQ13" s="387"/>
      <c r="BR13" s="110" t="s">
        <v>5</v>
      </c>
      <c r="BS13" s="387">
        <v>3</v>
      </c>
      <c r="BT13" s="387"/>
      <c r="BU13" s="406">
        <v>5</v>
      </c>
      <c r="BV13" s="407"/>
      <c r="BW13" s="108" t="s">
        <v>5</v>
      </c>
      <c r="BX13" s="407">
        <v>3</v>
      </c>
      <c r="BY13" s="408"/>
      <c r="BZ13" s="444">
        <f t="shared" si="0"/>
        <v>33</v>
      </c>
      <c r="CA13" s="445"/>
      <c r="CB13" s="444">
        <f t="shared" si="1"/>
        <v>58</v>
      </c>
      <c r="CC13" s="445"/>
      <c r="CD13" s="446">
        <v>15</v>
      </c>
      <c r="CE13" s="447"/>
      <c r="CF13" s="87"/>
      <c r="CG13" s="88"/>
      <c r="CH13" s="88"/>
      <c r="CI13" s="89"/>
      <c r="CJ13" s="89"/>
    </row>
    <row r="14" spans="1:88" ht="12.75">
      <c r="A14" s="33">
        <v>5</v>
      </c>
      <c r="B14" s="462" t="s">
        <v>78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4"/>
      <c r="M14" s="465">
        <v>1</v>
      </c>
      <c r="N14" s="387"/>
      <c r="O14" s="110" t="s">
        <v>5</v>
      </c>
      <c r="P14" s="387">
        <v>13</v>
      </c>
      <c r="Q14" s="388"/>
      <c r="R14" s="386">
        <v>2</v>
      </c>
      <c r="S14" s="387"/>
      <c r="T14" s="110" t="s">
        <v>5</v>
      </c>
      <c r="U14" s="387">
        <v>10</v>
      </c>
      <c r="V14" s="388"/>
      <c r="W14" s="469">
        <v>2</v>
      </c>
      <c r="X14" s="470"/>
      <c r="Y14" s="112" t="s">
        <v>5</v>
      </c>
      <c r="Z14" s="470">
        <v>11</v>
      </c>
      <c r="AA14" s="471"/>
      <c r="AB14" s="386">
        <v>1</v>
      </c>
      <c r="AC14" s="387"/>
      <c r="AD14" s="110" t="s">
        <v>5</v>
      </c>
      <c r="AE14" s="387">
        <v>5</v>
      </c>
      <c r="AF14" s="388"/>
      <c r="AG14" s="50"/>
      <c r="AH14" s="51"/>
      <c r="AI14" s="51"/>
      <c r="AJ14" s="51"/>
      <c r="AK14" s="51"/>
      <c r="AL14" s="386">
        <v>1</v>
      </c>
      <c r="AM14" s="387"/>
      <c r="AN14" s="110" t="s">
        <v>5</v>
      </c>
      <c r="AO14" s="387">
        <v>10</v>
      </c>
      <c r="AP14" s="388"/>
      <c r="AQ14" s="386">
        <v>1</v>
      </c>
      <c r="AR14" s="387"/>
      <c r="AS14" s="110" t="s">
        <v>5</v>
      </c>
      <c r="AT14" s="387">
        <v>12</v>
      </c>
      <c r="AU14" s="388"/>
      <c r="AV14" s="386">
        <v>3</v>
      </c>
      <c r="AW14" s="387"/>
      <c r="AX14" s="110" t="s">
        <v>5</v>
      </c>
      <c r="AY14" s="387">
        <v>14</v>
      </c>
      <c r="AZ14" s="388"/>
      <c r="BA14" s="386">
        <v>1</v>
      </c>
      <c r="BB14" s="387"/>
      <c r="BC14" s="110" t="s">
        <v>5</v>
      </c>
      <c r="BD14" s="387">
        <v>4</v>
      </c>
      <c r="BE14" s="388"/>
      <c r="BF14" s="386">
        <v>0</v>
      </c>
      <c r="BG14" s="387"/>
      <c r="BH14" s="110" t="s">
        <v>5</v>
      </c>
      <c r="BI14" s="387">
        <v>11</v>
      </c>
      <c r="BJ14" s="387"/>
      <c r="BK14" s="386">
        <v>0</v>
      </c>
      <c r="BL14" s="387"/>
      <c r="BM14" s="110" t="s">
        <v>5</v>
      </c>
      <c r="BN14" s="387">
        <v>19</v>
      </c>
      <c r="BO14" s="387"/>
      <c r="BP14" s="386">
        <v>2</v>
      </c>
      <c r="BQ14" s="387"/>
      <c r="BR14" s="110" t="s">
        <v>5</v>
      </c>
      <c r="BS14" s="387">
        <v>10</v>
      </c>
      <c r="BT14" s="387"/>
      <c r="BU14" s="386">
        <v>0</v>
      </c>
      <c r="BV14" s="387"/>
      <c r="BW14" s="110" t="s">
        <v>5</v>
      </c>
      <c r="BX14" s="387">
        <v>13</v>
      </c>
      <c r="BY14" s="388"/>
      <c r="BZ14" s="444">
        <f t="shared" si="0"/>
        <v>14</v>
      </c>
      <c r="CA14" s="445"/>
      <c r="CB14" s="453">
        <f t="shared" si="1"/>
        <v>132</v>
      </c>
      <c r="CC14" s="454"/>
      <c r="CD14" s="446">
        <v>0</v>
      </c>
      <c r="CE14" s="447"/>
      <c r="CF14" s="87"/>
      <c r="CG14" s="88"/>
      <c r="CH14" s="88"/>
      <c r="CI14" s="89"/>
      <c r="CJ14" s="89"/>
    </row>
    <row r="15" spans="1:88" ht="12.75">
      <c r="A15" s="71">
        <v>6</v>
      </c>
      <c r="B15" s="462" t="s">
        <v>134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4"/>
      <c r="M15" s="465">
        <v>4</v>
      </c>
      <c r="N15" s="387"/>
      <c r="O15" s="110" t="s">
        <v>5</v>
      </c>
      <c r="P15" s="387">
        <v>5</v>
      </c>
      <c r="Q15" s="388"/>
      <c r="R15" s="406">
        <v>5</v>
      </c>
      <c r="S15" s="407"/>
      <c r="T15" s="108" t="s">
        <v>5</v>
      </c>
      <c r="U15" s="407">
        <v>2</v>
      </c>
      <c r="V15" s="408"/>
      <c r="W15" s="409">
        <v>3</v>
      </c>
      <c r="X15" s="410"/>
      <c r="Y15" s="38" t="s">
        <v>5</v>
      </c>
      <c r="Z15" s="410">
        <v>3</v>
      </c>
      <c r="AA15" s="477"/>
      <c r="AB15" s="406">
        <v>10</v>
      </c>
      <c r="AC15" s="407"/>
      <c r="AD15" s="108" t="s">
        <v>5</v>
      </c>
      <c r="AE15" s="407">
        <v>2</v>
      </c>
      <c r="AF15" s="408"/>
      <c r="AG15" s="406">
        <v>10</v>
      </c>
      <c r="AH15" s="407"/>
      <c r="AI15" s="108" t="s">
        <v>5</v>
      </c>
      <c r="AJ15" s="407">
        <v>1</v>
      </c>
      <c r="AK15" s="408"/>
      <c r="AL15" s="66"/>
      <c r="AM15" s="49"/>
      <c r="AN15" s="49"/>
      <c r="AO15" s="49"/>
      <c r="AP15" s="67"/>
      <c r="AQ15" s="386">
        <v>4</v>
      </c>
      <c r="AR15" s="387"/>
      <c r="AS15" s="110" t="s">
        <v>5</v>
      </c>
      <c r="AT15" s="387">
        <v>6</v>
      </c>
      <c r="AU15" s="388"/>
      <c r="AV15" s="406">
        <v>4</v>
      </c>
      <c r="AW15" s="407"/>
      <c r="AX15" s="108" t="s">
        <v>5</v>
      </c>
      <c r="AY15" s="407">
        <v>0</v>
      </c>
      <c r="AZ15" s="408"/>
      <c r="BA15" s="406">
        <v>7</v>
      </c>
      <c r="BB15" s="407"/>
      <c r="BC15" s="108" t="s">
        <v>5</v>
      </c>
      <c r="BD15" s="407">
        <v>5</v>
      </c>
      <c r="BE15" s="408"/>
      <c r="BF15" s="409">
        <v>2</v>
      </c>
      <c r="BG15" s="410"/>
      <c r="BH15" s="38" t="s">
        <v>5</v>
      </c>
      <c r="BI15" s="410">
        <v>2</v>
      </c>
      <c r="BJ15" s="410"/>
      <c r="BK15" s="386">
        <v>4</v>
      </c>
      <c r="BL15" s="387"/>
      <c r="BM15" s="110" t="s">
        <v>5</v>
      </c>
      <c r="BN15" s="387">
        <v>5</v>
      </c>
      <c r="BO15" s="387"/>
      <c r="BP15" s="406">
        <v>4</v>
      </c>
      <c r="BQ15" s="407"/>
      <c r="BR15" s="108" t="s">
        <v>5</v>
      </c>
      <c r="BS15" s="407">
        <v>2</v>
      </c>
      <c r="BT15" s="407"/>
      <c r="BU15" s="386">
        <v>2</v>
      </c>
      <c r="BV15" s="387"/>
      <c r="BW15" s="110" t="s">
        <v>5</v>
      </c>
      <c r="BX15" s="387">
        <v>3</v>
      </c>
      <c r="BY15" s="388"/>
      <c r="BZ15" s="444">
        <f t="shared" si="0"/>
        <v>59</v>
      </c>
      <c r="CA15" s="445"/>
      <c r="CB15" s="444">
        <f t="shared" si="1"/>
        <v>36</v>
      </c>
      <c r="CC15" s="445"/>
      <c r="CD15" s="446">
        <v>20</v>
      </c>
      <c r="CE15" s="447"/>
      <c r="CF15" s="87"/>
      <c r="CG15" s="88"/>
      <c r="CH15" s="88"/>
      <c r="CI15" s="89"/>
      <c r="CJ15" s="89"/>
    </row>
    <row r="16" spans="1:88" ht="12.75">
      <c r="A16" s="33">
        <v>7</v>
      </c>
      <c r="B16" s="462" t="s">
        <v>58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4"/>
      <c r="M16" s="478">
        <v>2</v>
      </c>
      <c r="N16" s="407"/>
      <c r="O16" s="108" t="s">
        <v>5</v>
      </c>
      <c r="P16" s="407">
        <v>0</v>
      </c>
      <c r="Q16" s="408"/>
      <c r="R16" s="406">
        <v>6</v>
      </c>
      <c r="S16" s="407"/>
      <c r="T16" s="108" t="s">
        <v>5</v>
      </c>
      <c r="U16" s="407">
        <v>2</v>
      </c>
      <c r="V16" s="408"/>
      <c r="W16" s="406">
        <v>3</v>
      </c>
      <c r="X16" s="407"/>
      <c r="Y16" s="108" t="s">
        <v>5</v>
      </c>
      <c r="Z16" s="407">
        <v>0</v>
      </c>
      <c r="AA16" s="408"/>
      <c r="AB16" s="406">
        <v>6</v>
      </c>
      <c r="AC16" s="407"/>
      <c r="AD16" s="108" t="s">
        <v>5</v>
      </c>
      <c r="AE16" s="407">
        <v>1</v>
      </c>
      <c r="AF16" s="408"/>
      <c r="AG16" s="406">
        <v>12</v>
      </c>
      <c r="AH16" s="407"/>
      <c r="AI16" s="108" t="s">
        <v>5</v>
      </c>
      <c r="AJ16" s="407">
        <v>1</v>
      </c>
      <c r="AK16" s="408"/>
      <c r="AL16" s="484">
        <v>6</v>
      </c>
      <c r="AM16" s="485"/>
      <c r="AN16" s="116" t="s">
        <v>5</v>
      </c>
      <c r="AO16" s="485">
        <v>4</v>
      </c>
      <c r="AP16" s="486"/>
      <c r="AQ16" s="50"/>
      <c r="AR16" s="51"/>
      <c r="AS16" s="51"/>
      <c r="AT16" s="51"/>
      <c r="AU16" s="51"/>
      <c r="AV16" s="406">
        <v>12</v>
      </c>
      <c r="AW16" s="407"/>
      <c r="AX16" s="108" t="s">
        <v>5</v>
      </c>
      <c r="AY16" s="407">
        <v>2</v>
      </c>
      <c r="AZ16" s="408"/>
      <c r="BA16" s="406">
        <v>6</v>
      </c>
      <c r="BB16" s="407"/>
      <c r="BC16" s="108" t="s">
        <v>5</v>
      </c>
      <c r="BD16" s="407">
        <v>1</v>
      </c>
      <c r="BE16" s="408"/>
      <c r="BF16" s="406">
        <v>4</v>
      </c>
      <c r="BG16" s="407"/>
      <c r="BH16" s="108" t="s">
        <v>5</v>
      </c>
      <c r="BI16" s="407">
        <v>1</v>
      </c>
      <c r="BJ16" s="407"/>
      <c r="BK16" s="406">
        <v>9</v>
      </c>
      <c r="BL16" s="407"/>
      <c r="BM16" s="108" t="s">
        <v>5</v>
      </c>
      <c r="BN16" s="407">
        <v>0</v>
      </c>
      <c r="BO16" s="407"/>
      <c r="BP16" s="406">
        <v>7</v>
      </c>
      <c r="BQ16" s="407"/>
      <c r="BR16" s="108" t="s">
        <v>5</v>
      </c>
      <c r="BS16" s="407">
        <v>1</v>
      </c>
      <c r="BT16" s="407"/>
      <c r="BU16" s="406">
        <v>10</v>
      </c>
      <c r="BV16" s="407"/>
      <c r="BW16" s="108" t="s">
        <v>5</v>
      </c>
      <c r="BX16" s="407">
        <v>3</v>
      </c>
      <c r="BY16" s="408"/>
      <c r="BZ16" s="444">
        <f t="shared" si="0"/>
        <v>83</v>
      </c>
      <c r="CA16" s="445"/>
      <c r="CB16" s="444">
        <f t="shared" si="1"/>
        <v>16</v>
      </c>
      <c r="CC16" s="445"/>
      <c r="CD16" s="446">
        <v>36</v>
      </c>
      <c r="CE16" s="447"/>
      <c r="CF16" s="87"/>
      <c r="CG16" s="88"/>
      <c r="CH16" s="88"/>
      <c r="CI16" s="89"/>
      <c r="CJ16" s="89"/>
    </row>
    <row r="17" spans="1:88" ht="12.75">
      <c r="A17" s="33">
        <v>8</v>
      </c>
      <c r="B17" s="462" t="s">
        <v>79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4"/>
      <c r="M17" s="465">
        <v>1</v>
      </c>
      <c r="N17" s="387"/>
      <c r="O17" s="110" t="s">
        <v>5</v>
      </c>
      <c r="P17" s="387">
        <v>6</v>
      </c>
      <c r="Q17" s="388"/>
      <c r="R17" s="386">
        <v>3</v>
      </c>
      <c r="S17" s="387"/>
      <c r="T17" s="110" t="s">
        <v>5</v>
      </c>
      <c r="U17" s="387">
        <v>8</v>
      </c>
      <c r="V17" s="388"/>
      <c r="W17" s="386">
        <v>3</v>
      </c>
      <c r="X17" s="387"/>
      <c r="Y17" s="110" t="s">
        <v>5</v>
      </c>
      <c r="Z17" s="387">
        <v>6</v>
      </c>
      <c r="AA17" s="388"/>
      <c r="AB17" s="386">
        <v>3</v>
      </c>
      <c r="AC17" s="387"/>
      <c r="AD17" s="110" t="s">
        <v>5</v>
      </c>
      <c r="AE17" s="387">
        <v>4</v>
      </c>
      <c r="AF17" s="388"/>
      <c r="AG17" s="406">
        <v>14</v>
      </c>
      <c r="AH17" s="407"/>
      <c r="AI17" s="108" t="s">
        <v>5</v>
      </c>
      <c r="AJ17" s="407">
        <v>3</v>
      </c>
      <c r="AK17" s="408"/>
      <c r="AL17" s="389">
        <v>0</v>
      </c>
      <c r="AM17" s="390"/>
      <c r="AN17" s="121" t="s">
        <v>5</v>
      </c>
      <c r="AO17" s="390">
        <v>4</v>
      </c>
      <c r="AP17" s="436"/>
      <c r="AQ17" s="386">
        <v>2</v>
      </c>
      <c r="AR17" s="387"/>
      <c r="AS17" s="110" t="s">
        <v>5</v>
      </c>
      <c r="AT17" s="387">
        <v>12</v>
      </c>
      <c r="AU17" s="388"/>
      <c r="AV17" s="50"/>
      <c r="AW17" s="51"/>
      <c r="AX17" s="51"/>
      <c r="AY17" s="51"/>
      <c r="AZ17" s="51"/>
      <c r="BA17" s="406">
        <v>5</v>
      </c>
      <c r="BB17" s="407"/>
      <c r="BC17" s="108" t="s">
        <v>5</v>
      </c>
      <c r="BD17" s="407">
        <v>3</v>
      </c>
      <c r="BE17" s="408"/>
      <c r="BF17" s="406">
        <v>7</v>
      </c>
      <c r="BG17" s="407"/>
      <c r="BH17" s="108" t="s">
        <v>5</v>
      </c>
      <c r="BI17" s="407">
        <v>5</v>
      </c>
      <c r="BJ17" s="407"/>
      <c r="BK17" s="386">
        <v>1</v>
      </c>
      <c r="BL17" s="387"/>
      <c r="BM17" s="110" t="s">
        <v>5</v>
      </c>
      <c r="BN17" s="387">
        <v>15</v>
      </c>
      <c r="BO17" s="387"/>
      <c r="BP17" s="386">
        <v>3</v>
      </c>
      <c r="BQ17" s="387"/>
      <c r="BR17" s="110" t="s">
        <v>5</v>
      </c>
      <c r="BS17" s="387">
        <v>4</v>
      </c>
      <c r="BT17" s="387"/>
      <c r="BU17" s="406">
        <v>8</v>
      </c>
      <c r="BV17" s="407"/>
      <c r="BW17" s="108" t="s">
        <v>5</v>
      </c>
      <c r="BX17" s="407">
        <v>5</v>
      </c>
      <c r="BY17" s="408"/>
      <c r="BZ17" s="444">
        <f t="shared" si="0"/>
        <v>50</v>
      </c>
      <c r="CA17" s="445"/>
      <c r="CB17" s="444">
        <f t="shared" si="1"/>
        <v>75</v>
      </c>
      <c r="CC17" s="445"/>
      <c r="CD17" s="446">
        <v>12</v>
      </c>
      <c r="CE17" s="447"/>
      <c r="CF17" s="87"/>
      <c r="CG17" s="88"/>
      <c r="CH17" s="88"/>
      <c r="CI17" s="89"/>
      <c r="CJ17" s="89"/>
    </row>
    <row r="18" spans="1:88" ht="12.75">
      <c r="A18" s="33">
        <v>9</v>
      </c>
      <c r="B18" s="462" t="s">
        <v>80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4"/>
      <c r="M18" s="478">
        <v>3</v>
      </c>
      <c r="N18" s="407"/>
      <c r="O18" s="114" t="s">
        <v>5</v>
      </c>
      <c r="P18" s="407">
        <v>1</v>
      </c>
      <c r="Q18" s="408"/>
      <c r="R18" s="386">
        <v>1</v>
      </c>
      <c r="S18" s="387"/>
      <c r="T18" s="109" t="s">
        <v>5</v>
      </c>
      <c r="U18" s="387">
        <v>5</v>
      </c>
      <c r="V18" s="388"/>
      <c r="W18" s="386">
        <v>1</v>
      </c>
      <c r="X18" s="387"/>
      <c r="Y18" s="109" t="s">
        <v>5</v>
      </c>
      <c r="Z18" s="387">
        <v>3</v>
      </c>
      <c r="AA18" s="388"/>
      <c r="AB18" s="386">
        <v>2</v>
      </c>
      <c r="AC18" s="387"/>
      <c r="AD18" s="109" t="s">
        <v>5</v>
      </c>
      <c r="AE18" s="387">
        <v>6</v>
      </c>
      <c r="AF18" s="388"/>
      <c r="AG18" s="406">
        <v>4</v>
      </c>
      <c r="AH18" s="407"/>
      <c r="AI18" s="114" t="s">
        <v>5</v>
      </c>
      <c r="AJ18" s="407">
        <v>1</v>
      </c>
      <c r="AK18" s="408"/>
      <c r="AL18" s="389">
        <v>5</v>
      </c>
      <c r="AM18" s="390"/>
      <c r="AN18" s="126" t="s">
        <v>5</v>
      </c>
      <c r="AO18" s="390">
        <v>7</v>
      </c>
      <c r="AP18" s="436"/>
      <c r="AQ18" s="386">
        <v>1</v>
      </c>
      <c r="AR18" s="387"/>
      <c r="AS18" s="109" t="s">
        <v>5</v>
      </c>
      <c r="AT18" s="387">
        <v>6</v>
      </c>
      <c r="AU18" s="388"/>
      <c r="AV18" s="386">
        <v>3</v>
      </c>
      <c r="AW18" s="387"/>
      <c r="AX18" s="109" t="s">
        <v>5</v>
      </c>
      <c r="AY18" s="387">
        <v>5</v>
      </c>
      <c r="AZ18" s="388"/>
      <c r="BA18" s="66"/>
      <c r="BB18" s="49"/>
      <c r="BC18" s="49"/>
      <c r="BD18" s="49"/>
      <c r="BE18" s="49"/>
      <c r="BF18" s="487">
        <v>1</v>
      </c>
      <c r="BG18" s="488"/>
      <c r="BH18" s="127" t="s">
        <v>5</v>
      </c>
      <c r="BI18" s="488">
        <v>7</v>
      </c>
      <c r="BJ18" s="488"/>
      <c r="BK18" s="487">
        <v>1</v>
      </c>
      <c r="BL18" s="488"/>
      <c r="BM18" s="127" t="s">
        <v>5</v>
      </c>
      <c r="BN18" s="488">
        <v>7</v>
      </c>
      <c r="BO18" s="488"/>
      <c r="BP18" s="386">
        <v>1</v>
      </c>
      <c r="BQ18" s="387"/>
      <c r="BR18" s="127" t="s">
        <v>5</v>
      </c>
      <c r="BS18" s="387">
        <v>3</v>
      </c>
      <c r="BT18" s="387"/>
      <c r="BU18" s="406">
        <v>5</v>
      </c>
      <c r="BV18" s="407"/>
      <c r="BW18" s="134" t="s">
        <v>5</v>
      </c>
      <c r="BX18" s="407">
        <v>1</v>
      </c>
      <c r="BY18" s="408"/>
      <c r="BZ18" s="444">
        <f t="shared" si="0"/>
        <v>28</v>
      </c>
      <c r="CA18" s="445"/>
      <c r="CB18" s="444">
        <f t="shared" si="1"/>
        <v>52</v>
      </c>
      <c r="CC18" s="445"/>
      <c r="CD18" s="446">
        <v>9</v>
      </c>
      <c r="CE18" s="447"/>
      <c r="CF18" s="87"/>
      <c r="CG18" s="88"/>
      <c r="CH18" s="88"/>
      <c r="CI18" s="89"/>
      <c r="CJ18" s="99"/>
    </row>
    <row r="19" spans="1:88" ht="12.75">
      <c r="A19" s="71">
        <v>10</v>
      </c>
      <c r="B19" s="462" t="s">
        <v>81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4"/>
      <c r="M19" s="465">
        <v>0</v>
      </c>
      <c r="N19" s="387"/>
      <c r="O19" s="110" t="s">
        <v>5</v>
      </c>
      <c r="P19" s="387">
        <v>5</v>
      </c>
      <c r="Q19" s="388"/>
      <c r="R19" s="386">
        <v>2</v>
      </c>
      <c r="S19" s="387"/>
      <c r="T19" s="110" t="s">
        <v>5</v>
      </c>
      <c r="U19" s="387">
        <v>3</v>
      </c>
      <c r="V19" s="388"/>
      <c r="W19" s="386">
        <v>2</v>
      </c>
      <c r="X19" s="387"/>
      <c r="Y19" s="110" t="s">
        <v>5</v>
      </c>
      <c r="Z19" s="387">
        <v>4</v>
      </c>
      <c r="AA19" s="388"/>
      <c r="AB19" s="406">
        <v>6</v>
      </c>
      <c r="AC19" s="407"/>
      <c r="AD19" s="108" t="s">
        <v>5</v>
      </c>
      <c r="AE19" s="407">
        <v>2</v>
      </c>
      <c r="AF19" s="408"/>
      <c r="AG19" s="406">
        <v>11</v>
      </c>
      <c r="AH19" s="407"/>
      <c r="AI19" s="108" t="s">
        <v>5</v>
      </c>
      <c r="AJ19" s="407">
        <v>0</v>
      </c>
      <c r="AK19" s="408"/>
      <c r="AL19" s="489">
        <v>2</v>
      </c>
      <c r="AM19" s="490"/>
      <c r="AN19" s="39" t="s">
        <v>5</v>
      </c>
      <c r="AO19" s="490">
        <v>2</v>
      </c>
      <c r="AP19" s="491"/>
      <c r="AQ19" s="386">
        <v>1</v>
      </c>
      <c r="AR19" s="387"/>
      <c r="AS19" s="110" t="s">
        <v>5</v>
      </c>
      <c r="AT19" s="387">
        <v>4</v>
      </c>
      <c r="AU19" s="388"/>
      <c r="AV19" s="386">
        <v>5</v>
      </c>
      <c r="AW19" s="387"/>
      <c r="AX19" s="110" t="s">
        <v>5</v>
      </c>
      <c r="AY19" s="387">
        <v>7</v>
      </c>
      <c r="AZ19" s="388"/>
      <c r="BA19" s="484">
        <v>7</v>
      </c>
      <c r="BB19" s="485"/>
      <c r="BC19" s="116" t="s">
        <v>5</v>
      </c>
      <c r="BD19" s="485">
        <v>1</v>
      </c>
      <c r="BE19" s="486"/>
      <c r="BF19" s="50"/>
      <c r="BG19" s="51"/>
      <c r="BH19" s="51"/>
      <c r="BI19" s="51"/>
      <c r="BJ19" s="64"/>
      <c r="BK19" s="386">
        <v>2</v>
      </c>
      <c r="BL19" s="387"/>
      <c r="BM19" s="127" t="s">
        <v>5</v>
      </c>
      <c r="BN19" s="387">
        <v>6</v>
      </c>
      <c r="BO19" s="388"/>
      <c r="BP19" s="386">
        <v>0</v>
      </c>
      <c r="BQ19" s="387"/>
      <c r="BR19" s="127" t="s">
        <v>5</v>
      </c>
      <c r="BS19" s="387">
        <v>5</v>
      </c>
      <c r="BT19" s="387"/>
      <c r="BU19" s="406">
        <v>2</v>
      </c>
      <c r="BV19" s="407"/>
      <c r="BW19" s="134" t="s">
        <v>5</v>
      </c>
      <c r="BX19" s="407">
        <v>0</v>
      </c>
      <c r="BY19" s="408"/>
      <c r="BZ19" s="444">
        <f t="shared" si="0"/>
        <v>40</v>
      </c>
      <c r="CA19" s="445"/>
      <c r="CB19" s="444">
        <f t="shared" si="1"/>
        <v>39</v>
      </c>
      <c r="CC19" s="445"/>
      <c r="CD19" s="446">
        <v>12</v>
      </c>
      <c r="CE19" s="447"/>
      <c r="CF19" s="87"/>
      <c r="CG19" s="88"/>
      <c r="CH19" s="88"/>
      <c r="CI19" s="89"/>
      <c r="CJ19" s="89"/>
    </row>
    <row r="20" spans="1:88" ht="12.75">
      <c r="A20" s="33">
        <v>11</v>
      </c>
      <c r="B20" s="462" t="s">
        <v>82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4"/>
      <c r="M20" s="478">
        <v>3</v>
      </c>
      <c r="N20" s="407"/>
      <c r="O20" s="108" t="s">
        <v>5</v>
      </c>
      <c r="P20" s="407">
        <v>1</v>
      </c>
      <c r="Q20" s="408"/>
      <c r="R20" s="406">
        <v>4</v>
      </c>
      <c r="S20" s="407"/>
      <c r="T20" s="108" t="s">
        <v>5</v>
      </c>
      <c r="U20" s="407">
        <v>2</v>
      </c>
      <c r="V20" s="408"/>
      <c r="W20" s="406">
        <v>4</v>
      </c>
      <c r="X20" s="407"/>
      <c r="Y20" s="108" t="s">
        <v>5</v>
      </c>
      <c r="Z20" s="407">
        <v>1</v>
      </c>
      <c r="AA20" s="408"/>
      <c r="AB20" s="406">
        <v>10</v>
      </c>
      <c r="AC20" s="407"/>
      <c r="AD20" s="108" t="s">
        <v>5</v>
      </c>
      <c r="AE20" s="407">
        <v>3</v>
      </c>
      <c r="AF20" s="408"/>
      <c r="AG20" s="406">
        <v>19</v>
      </c>
      <c r="AH20" s="407"/>
      <c r="AI20" s="108" t="s">
        <v>5</v>
      </c>
      <c r="AJ20" s="407">
        <v>0</v>
      </c>
      <c r="AK20" s="408"/>
      <c r="AL20" s="484">
        <v>5</v>
      </c>
      <c r="AM20" s="485"/>
      <c r="AN20" s="116" t="s">
        <v>5</v>
      </c>
      <c r="AO20" s="485">
        <v>4</v>
      </c>
      <c r="AP20" s="486"/>
      <c r="AQ20" s="386">
        <v>0</v>
      </c>
      <c r="AR20" s="387"/>
      <c r="AS20" s="110" t="s">
        <v>5</v>
      </c>
      <c r="AT20" s="387">
        <v>9</v>
      </c>
      <c r="AU20" s="388"/>
      <c r="AV20" s="406">
        <v>15</v>
      </c>
      <c r="AW20" s="407"/>
      <c r="AX20" s="108" t="s">
        <v>5</v>
      </c>
      <c r="AY20" s="407">
        <v>1</v>
      </c>
      <c r="AZ20" s="408"/>
      <c r="BA20" s="484">
        <v>7</v>
      </c>
      <c r="BB20" s="485"/>
      <c r="BC20" s="116" t="s">
        <v>5</v>
      </c>
      <c r="BD20" s="485">
        <v>1</v>
      </c>
      <c r="BE20" s="486"/>
      <c r="BF20" s="484">
        <v>6</v>
      </c>
      <c r="BG20" s="485"/>
      <c r="BH20" s="116" t="s">
        <v>5</v>
      </c>
      <c r="BI20" s="485">
        <v>2</v>
      </c>
      <c r="BJ20" s="486"/>
      <c r="BK20" s="81"/>
      <c r="BL20" s="82"/>
      <c r="BM20" s="51"/>
      <c r="BN20" s="82"/>
      <c r="BO20" s="82"/>
      <c r="BP20" s="406">
        <v>7</v>
      </c>
      <c r="BQ20" s="407"/>
      <c r="BR20" s="108" t="s">
        <v>5</v>
      </c>
      <c r="BS20" s="407">
        <v>1</v>
      </c>
      <c r="BT20" s="407"/>
      <c r="BU20" s="406">
        <v>4</v>
      </c>
      <c r="BV20" s="407"/>
      <c r="BW20" s="108" t="s">
        <v>5</v>
      </c>
      <c r="BX20" s="407">
        <v>1</v>
      </c>
      <c r="BY20" s="408"/>
      <c r="BZ20" s="444">
        <f t="shared" si="0"/>
        <v>84</v>
      </c>
      <c r="CA20" s="445"/>
      <c r="CB20" s="444">
        <f t="shared" si="1"/>
        <v>26</v>
      </c>
      <c r="CC20" s="445"/>
      <c r="CD20" s="446">
        <v>33</v>
      </c>
      <c r="CE20" s="447"/>
      <c r="CF20" s="87"/>
      <c r="CG20" s="88"/>
      <c r="CH20" s="88"/>
      <c r="CI20" s="89"/>
      <c r="CJ20" s="89"/>
    </row>
    <row r="21" spans="1:88" ht="12.75">
      <c r="A21" s="33">
        <v>12</v>
      </c>
      <c r="B21" s="462" t="s">
        <v>83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4"/>
      <c r="M21" s="465">
        <v>1</v>
      </c>
      <c r="N21" s="387"/>
      <c r="O21" s="110" t="s">
        <v>5</v>
      </c>
      <c r="P21" s="387">
        <v>3</v>
      </c>
      <c r="Q21" s="388"/>
      <c r="R21" s="386">
        <v>0</v>
      </c>
      <c r="S21" s="387"/>
      <c r="T21" s="110" t="s">
        <v>5</v>
      </c>
      <c r="U21" s="387">
        <v>4</v>
      </c>
      <c r="V21" s="388"/>
      <c r="W21" s="406">
        <v>1</v>
      </c>
      <c r="X21" s="407"/>
      <c r="Y21" s="108" t="s">
        <v>5</v>
      </c>
      <c r="Z21" s="407">
        <v>0</v>
      </c>
      <c r="AA21" s="408"/>
      <c r="AB21" s="406">
        <v>3</v>
      </c>
      <c r="AC21" s="407"/>
      <c r="AD21" s="108" t="s">
        <v>5</v>
      </c>
      <c r="AE21" s="407">
        <v>2</v>
      </c>
      <c r="AF21" s="408"/>
      <c r="AG21" s="406">
        <v>10</v>
      </c>
      <c r="AH21" s="407"/>
      <c r="AI21" s="108" t="s">
        <v>5</v>
      </c>
      <c r="AJ21" s="407">
        <v>2</v>
      </c>
      <c r="AK21" s="408"/>
      <c r="AL21" s="386">
        <v>2</v>
      </c>
      <c r="AM21" s="387"/>
      <c r="AN21" s="110" t="s">
        <v>5</v>
      </c>
      <c r="AO21" s="387">
        <v>4</v>
      </c>
      <c r="AP21" s="388"/>
      <c r="AQ21" s="389">
        <v>1</v>
      </c>
      <c r="AR21" s="390"/>
      <c r="AS21" s="121" t="s">
        <v>5</v>
      </c>
      <c r="AT21" s="390">
        <v>7</v>
      </c>
      <c r="AU21" s="436"/>
      <c r="AV21" s="406">
        <v>4</v>
      </c>
      <c r="AW21" s="407"/>
      <c r="AX21" s="108" t="s">
        <v>5</v>
      </c>
      <c r="AY21" s="407">
        <v>3</v>
      </c>
      <c r="AZ21" s="408"/>
      <c r="BA21" s="406">
        <v>3</v>
      </c>
      <c r="BB21" s="407"/>
      <c r="BC21" s="108" t="s">
        <v>5</v>
      </c>
      <c r="BD21" s="407">
        <v>1</v>
      </c>
      <c r="BE21" s="408"/>
      <c r="BF21" s="406">
        <v>5</v>
      </c>
      <c r="BG21" s="407"/>
      <c r="BH21" s="108" t="s">
        <v>5</v>
      </c>
      <c r="BI21" s="407">
        <v>0</v>
      </c>
      <c r="BJ21" s="408"/>
      <c r="BK21" s="389">
        <v>1</v>
      </c>
      <c r="BL21" s="390"/>
      <c r="BM21" s="121" t="s">
        <v>5</v>
      </c>
      <c r="BN21" s="390">
        <v>7</v>
      </c>
      <c r="BO21" s="390"/>
      <c r="BP21" s="50"/>
      <c r="BQ21" s="51"/>
      <c r="BR21" s="51"/>
      <c r="BS21" s="51"/>
      <c r="BT21" s="51"/>
      <c r="BU21" s="406">
        <v>6</v>
      </c>
      <c r="BV21" s="407"/>
      <c r="BW21" s="114" t="s">
        <v>5</v>
      </c>
      <c r="BX21" s="407">
        <v>0</v>
      </c>
      <c r="BY21" s="408"/>
      <c r="BZ21" s="444">
        <f t="shared" si="0"/>
        <v>37</v>
      </c>
      <c r="CA21" s="445"/>
      <c r="CB21" s="444">
        <f t="shared" si="1"/>
        <v>33</v>
      </c>
      <c r="CC21" s="445"/>
      <c r="CD21" s="446">
        <v>21</v>
      </c>
      <c r="CE21" s="447"/>
      <c r="CF21" s="87"/>
      <c r="CG21" s="88"/>
      <c r="CH21" s="88"/>
      <c r="CI21" s="89"/>
      <c r="CJ21" s="89"/>
    </row>
    <row r="22" spans="1:88" ht="13.5" thickBot="1">
      <c r="A22" s="72">
        <v>13</v>
      </c>
      <c r="B22" s="430" t="s">
        <v>84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2"/>
      <c r="M22" s="433">
        <v>0</v>
      </c>
      <c r="N22" s="434"/>
      <c r="O22" s="143" t="s">
        <v>5</v>
      </c>
      <c r="P22" s="434">
        <v>1</v>
      </c>
      <c r="Q22" s="435"/>
      <c r="R22" s="287">
        <v>2</v>
      </c>
      <c r="S22" s="288"/>
      <c r="T22" s="122" t="s">
        <v>5</v>
      </c>
      <c r="U22" s="288">
        <v>5</v>
      </c>
      <c r="V22" s="422"/>
      <c r="W22" s="287">
        <v>0</v>
      </c>
      <c r="X22" s="288"/>
      <c r="Y22" s="122" t="s">
        <v>5</v>
      </c>
      <c r="Z22" s="288">
        <v>9</v>
      </c>
      <c r="AA22" s="422"/>
      <c r="AB22" s="287">
        <v>3</v>
      </c>
      <c r="AC22" s="288"/>
      <c r="AD22" s="122" t="s">
        <v>5</v>
      </c>
      <c r="AE22" s="288">
        <v>5</v>
      </c>
      <c r="AF22" s="422"/>
      <c r="AG22" s="429">
        <v>13</v>
      </c>
      <c r="AH22" s="427"/>
      <c r="AI22" s="117" t="s">
        <v>5</v>
      </c>
      <c r="AJ22" s="427">
        <v>0</v>
      </c>
      <c r="AK22" s="428"/>
      <c r="AL22" s="429">
        <v>3</v>
      </c>
      <c r="AM22" s="427"/>
      <c r="AN22" s="117" t="s">
        <v>5</v>
      </c>
      <c r="AO22" s="427">
        <v>2</v>
      </c>
      <c r="AP22" s="428"/>
      <c r="AQ22" s="423">
        <v>3</v>
      </c>
      <c r="AR22" s="411"/>
      <c r="AS22" s="130" t="s">
        <v>5</v>
      </c>
      <c r="AT22" s="411">
        <v>10</v>
      </c>
      <c r="AU22" s="412"/>
      <c r="AV22" s="287">
        <v>5</v>
      </c>
      <c r="AW22" s="288"/>
      <c r="AX22" s="122" t="s">
        <v>5</v>
      </c>
      <c r="AY22" s="288">
        <v>8</v>
      </c>
      <c r="AZ22" s="422"/>
      <c r="BA22" s="287">
        <v>1</v>
      </c>
      <c r="BB22" s="288"/>
      <c r="BC22" s="122" t="s">
        <v>5</v>
      </c>
      <c r="BD22" s="288">
        <v>5</v>
      </c>
      <c r="BE22" s="422"/>
      <c r="BF22" s="287">
        <v>0</v>
      </c>
      <c r="BG22" s="288"/>
      <c r="BH22" s="122" t="s">
        <v>5</v>
      </c>
      <c r="BI22" s="288">
        <v>2</v>
      </c>
      <c r="BJ22" s="422"/>
      <c r="BK22" s="423">
        <v>1</v>
      </c>
      <c r="BL22" s="411"/>
      <c r="BM22" s="130" t="s">
        <v>5</v>
      </c>
      <c r="BN22" s="411">
        <v>4</v>
      </c>
      <c r="BO22" s="411"/>
      <c r="BP22" s="448">
        <v>0</v>
      </c>
      <c r="BQ22" s="289"/>
      <c r="BR22" s="140" t="s">
        <v>5</v>
      </c>
      <c r="BS22" s="289">
        <v>6</v>
      </c>
      <c r="BT22" s="289"/>
      <c r="BU22" s="90"/>
      <c r="BV22" s="91"/>
      <c r="BW22" s="91"/>
      <c r="BX22" s="91"/>
      <c r="BY22" s="92"/>
      <c r="BZ22" s="449">
        <f>SUM(H22+M22+R22+W22+AB22+AG22+AL22+AQ22+AV22+BA22+BF22+BK22+BP22+BU22)</f>
        <v>31</v>
      </c>
      <c r="CA22" s="450"/>
      <c r="CB22" s="449">
        <f>SUM(K22+P22+U22+Z22+AE22+AJ22+AO22+AT22+AY22+BD22+BI22+BN22+BS22+BX22)</f>
        <v>57</v>
      </c>
      <c r="CC22" s="450"/>
      <c r="CD22" s="451">
        <v>2</v>
      </c>
      <c r="CE22" s="452"/>
      <c r="CF22" s="87"/>
      <c r="CG22" s="88"/>
      <c r="CH22" s="88"/>
      <c r="CI22" s="89"/>
      <c r="CJ22" s="89"/>
    </row>
    <row r="23" spans="1:88" ht="14.25" thickBot="1" thickTop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93" t="s">
        <v>60</v>
      </c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1"/>
      <c r="AD23" s="1"/>
      <c r="AE23" s="1"/>
      <c r="AF23" s="1"/>
      <c r="AG23" s="3"/>
      <c r="AH23" s="1"/>
      <c r="AI23" s="1"/>
      <c r="AJ23" s="1"/>
      <c r="AK23" s="1"/>
      <c r="AL23" s="3"/>
      <c r="AM23" s="1"/>
      <c r="AN23" s="1"/>
      <c r="AO23" s="1"/>
      <c r="AP23" s="1"/>
      <c r="AQ23" s="3"/>
      <c r="AR23" s="1"/>
      <c r="AS23" s="1"/>
      <c r="AT23" s="1"/>
      <c r="AU23" s="1"/>
      <c r="AV23" s="3"/>
      <c r="AW23" s="1"/>
      <c r="AX23" s="1"/>
      <c r="AY23" s="1"/>
      <c r="AZ23" s="1"/>
      <c r="BA23" s="3"/>
      <c r="BB23" s="3"/>
      <c r="BC23" s="1"/>
      <c r="BD23" s="1"/>
      <c r="BE23" s="1"/>
      <c r="BF23" s="3"/>
      <c r="BG23" s="1"/>
      <c r="BH23" s="1"/>
      <c r="BI23" s="1"/>
      <c r="BJ23" s="1"/>
      <c r="BK23" s="424"/>
      <c r="BL23" s="425"/>
      <c r="BM23" s="425"/>
      <c r="BN23" s="425"/>
      <c r="BO23" s="426"/>
      <c r="BP23" s="93"/>
      <c r="BQ23" s="93"/>
      <c r="BR23" s="93"/>
      <c r="BS23" s="93"/>
      <c r="BT23" s="93"/>
      <c r="BU23" s="439" t="s">
        <v>32</v>
      </c>
      <c r="BV23" s="440"/>
      <c r="BW23" s="440"/>
      <c r="BX23" s="440"/>
      <c r="BY23" s="441"/>
      <c r="BZ23" s="442">
        <f>SUM(BZ10:BZ22)</f>
        <v>604</v>
      </c>
      <c r="CA23" s="443"/>
      <c r="CB23" s="442">
        <f>SUM(CB10:CB22)</f>
        <v>604</v>
      </c>
      <c r="CC23" s="443"/>
      <c r="CD23" s="1"/>
      <c r="CE23" s="94"/>
      <c r="CF23" s="95"/>
      <c r="CG23" s="95"/>
      <c r="CH23" s="95"/>
      <c r="CI23" s="60"/>
      <c r="CJ23" s="60"/>
    </row>
    <row r="24" spans="1:90" ht="14.25" thickBot="1" thickTop="1">
      <c r="A24" s="152" t="s">
        <v>61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47"/>
      <c r="Q24" s="177">
        <v>1</v>
      </c>
      <c r="R24" s="176"/>
      <c r="S24" s="175">
        <v>2</v>
      </c>
      <c r="T24" s="176"/>
      <c r="U24" s="175">
        <v>3</v>
      </c>
      <c r="V24" s="176"/>
      <c r="W24" s="175">
        <v>4</v>
      </c>
      <c r="X24" s="176"/>
      <c r="Y24" s="175">
        <v>5</v>
      </c>
      <c r="Z24" s="176"/>
      <c r="AA24" s="175">
        <v>6</v>
      </c>
      <c r="AB24" s="176"/>
      <c r="AC24" s="175">
        <v>7</v>
      </c>
      <c r="AD24" s="176"/>
      <c r="AE24" s="175">
        <v>8</v>
      </c>
      <c r="AF24" s="176"/>
      <c r="AG24" s="175">
        <v>9</v>
      </c>
      <c r="AH24" s="176"/>
      <c r="AI24" s="175">
        <v>10</v>
      </c>
      <c r="AJ24" s="176"/>
      <c r="AK24" s="175">
        <v>11</v>
      </c>
      <c r="AL24" s="176"/>
      <c r="AM24" s="175">
        <v>12</v>
      </c>
      <c r="AN24" s="176"/>
      <c r="AO24" s="175">
        <v>13</v>
      </c>
      <c r="AP24" s="176"/>
      <c r="AQ24" s="175">
        <v>14</v>
      </c>
      <c r="AR24" s="176"/>
      <c r="AS24" s="175">
        <v>15</v>
      </c>
      <c r="AT24" s="176"/>
      <c r="AU24" s="175">
        <v>16</v>
      </c>
      <c r="AV24" s="176"/>
      <c r="AW24" s="175">
        <v>17</v>
      </c>
      <c r="AX24" s="176"/>
      <c r="AY24" s="175">
        <v>18</v>
      </c>
      <c r="AZ24" s="176"/>
      <c r="BA24" s="175">
        <v>19</v>
      </c>
      <c r="BB24" s="176"/>
      <c r="BC24" s="175">
        <v>20</v>
      </c>
      <c r="BD24" s="176"/>
      <c r="BE24" s="175">
        <v>21</v>
      </c>
      <c r="BF24" s="176"/>
      <c r="BG24" s="175">
        <v>22</v>
      </c>
      <c r="BH24" s="176"/>
      <c r="BI24" s="175">
        <v>23</v>
      </c>
      <c r="BJ24" s="176"/>
      <c r="BK24" s="175">
        <v>24</v>
      </c>
      <c r="BL24" s="176"/>
      <c r="BM24" s="175">
        <v>25</v>
      </c>
      <c r="BN24" s="176"/>
      <c r="BO24" s="175">
        <v>26</v>
      </c>
      <c r="BP24" s="176"/>
      <c r="BQ24" s="175">
        <v>27</v>
      </c>
      <c r="BR24" s="188"/>
      <c r="BS24" s="175">
        <v>28</v>
      </c>
      <c r="BT24" s="176"/>
      <c r="BU24" s="175">
        <v>29</v>
      </c>
      <c r="BV24" s="176"/>
      <c r="BW24" s="175">
        <v>30</v>
      </c>
      <c r="BX24" s="188"/>
      <c r="BY24" s="175">
        <v>31</v>
      </c>
      <c r="BZ24" s="176"/>
      <c r="CA24" s="175">
        <v>32</v>
      </c>
      <c r="CB24" s="176"/>
      <c r="CC24" s="175">
        <v>33</v>
      </c>
      <c r="CD24" s="188"/>
      <c r="CE24" s="175">
        <v>34</v>
      </c>
      <c r="CF24" s="176"/>
      <c r="CG24" s="175">
        <v>35</v>
      </c>
      <c r="CH24" s="176"/>
      <c r="CI24" s="175">
        <v>36</v>
      </c>
      <c r="CJ24" s="188"/>
      <c r="CK24" s="257" t="s">
        <v>40</v>
      </c>
      <c r="CL24" s="258"/>
    </row>
    <row r="25" spans="1:90" ht="13.5" thickTop="1">
      <c r="A25" s="77">
        <v>1</v>
      </c>
      <c r="B25" s="403" t="s">
        <v>85</v>
      </c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5"/>
      <c r="Q25" s="340" t="s">
        <v>133</v>
      </c>
      <c r="R25" s="194"/>
      <c r="S25" s="193" t="s">
        <v>133</v>
      </c>
      <c r="T25" s="194"/>
      <c r="U25" s="193" t="s">
        <v>133</v>
      </c>
      <c r="V25" s="194"/>
      <c r="W25" s="193" t="s">
        <v>133</v>
      </c>
      <c r="X25" s="194"/>
      <c r="Y25" s="193" t="s">
        <v>133</v>
      </c>
      <c r="Z25" s="194"/>
      <c r="AA25" s="193" t="s">
        <v>133</v>
      </c>
      <c r="AB25" s="194"/>
      <c r="AC25" s="193" t="s">
        <v>133</v>
      </c>
      <c r="AD25" s="194"/>
      <c r="AE25" s="193" t="s">
        <v>133</v>
      </c>
      <c r="AF25" s="194"/>
      <c r="AG25" s="193" t="s">
        <v>133</v>
      </c>
      <c r="AH25" s="194"/>
      <c r="AI25" s="193" t="s">
        <v>133</v>
      </c>
      <c r="AJ25" s="194"/>
      <c r="AK25" s="193" t="s">
        <v>133</v>
      </c>
      <c r="AL25" s="194"/>
      <c r="AM25" s="193" t="s">
        <v>133</v>
      </c>
      <c r="AN25" s="194"/>
      <c r="AO25" s="193" t="s">
        <v>133</v>
      </c>
      <c r="AP25" s="194"/>
      <c r="AQ25" s="193" t="s">
        <v>133</v>
      </c>
      <c r="AR25" s="194"/>
      <c r="AS25" s="193" t="s">
        <v>133</v>
      </c>
      <c r="AT25" s="194"/>
      <c r="AU25" s="193" t="s">
        <v>133</v>
      </c>
      <c r="AV25" s="194"/>
      <c r="AW25" s="193" t="s">
        <v>133</v>
      </c>
      <c r="AX25" s="194"/>
      <c r="AY25" s="193" t="s">
        <v>133</v>
      </c>
      <c r="AZ25" s="194"/>
      <c r="BA25" s="193" t="s">
        <v>133</v>
      </c>
      <c r="BB25" s="194"/>
      <c r="BC25" s="193" t="s">
        <v>133</v>
      </c>
      <c r="BD25" s="194"/>
      <c r="BE25" s="193" t="s">
        <v>133</v>
      </c>
      <c r="BF25" s="194"/>
      <c r="BG25" s="193" t="s">
        <v>133</v>
      </c>
      <c r="BH25" s="194"/>
      <c r="BI25" s="369"/>
      <c r="BJ25" s="370"/>
      <c r="BK25" s="369"/>
      <c r="BL25" s="370"/>
      <c r="BM25" s="369"/>
      <c r="BN25" s="370"/>
      <c r="BO25" s="369"/>
      <c r="BP25" s="370"/>
      <c r="BQ25" s="369"/>
      <c r="BR25" s="416"/>
      <c r="BS25" s="369"/>
      <c r="BT25" s="370"/>
      <c r="BU25" s="369"/>
      <c r="BV25" s="370"/>
      <c r="BW25" s="369"/>
      <c r="BX25" s="370"/>
      <c r="BY25" s="369"/>
      <c r="BZ25" s="370"/>
      <c r="CA25" s="369"/>
      <c r="CB25" s="370"/>
      <c r="CC25" s="369"/>
      <c r="CD25" s="370"/>
      <c r="CE25" s="369"/>
      <c r="CF25" s="370"/>
      <c r="CG25" s="369"/>
      <c r="CH25" s="370"/>
      <c r="CI25" s="369"/>
      <c r="CJ25" s="370"/>
      <c r="CK25" s="437" t="s">
        <v>139</v>
      </c>
      <c r="CL25" s="438"/>
    </row>
    <row r="26" spans="1:90" ht="12.75">
      <c r="A26" s="33">
        <v>2</v>
      </c>
      <c r="B26" s="397" t="s">
        <v>86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9"/>
      <c r="Q26" s="413" t="s">
        <v>133</v>
      </c>
      <c r="R26" s="381"/>
      <c r="S26" s="380" t="s">
        <v>133</v>
      </c>
      <c r="T26" s="381"/>
      <c r="U26" s="380" t="s">
        <v>133</v>
      </c>
      <c r="V26" s="381"/>
      <c r="W26" s="380" t="s">
        <v>133</v>
      </c>
      <c r="X26" s="381"/>
      <c r="Y26" s="380" t="s">
        <v>133</v>
      </c>
      <c r="Z26" s="381"/>
      <c r="AA26" s="380" t="s">
        <v>133</v>
      </c>
      <c r="AB26" s="381"/>
      <c r="AC26" s="380" t="s">
        <v>133</v>
      </c>
      <c r="AD26" s="381"/>
      <c r="AE26" s="380" t="s">
        <v>133</v>
      </c>
      <c r="AF26" s="381"/>
      <c r="AG26" s="380" t="s">
        <v>133</v>
      </c>
      <c r="AH26" s="381"/>
      <c r="AI26" s="380" t="s">
        <v>133</v>
      </c>
      <c r="AJ26" s="381"/>
      <c r="AK26" s="380" t="s">
        <v>133</v>
      </c>
      <c r="AL26" s="381"/>
      <c r="AM26" s="380" t="s">
        <v>133</v>
      </c>
      <c r="AN26" s="381"/>
      <c r="AO26" s="380" t="s">
        <v>133</v>
      </c>
      <c r="AP26" s="381"/>
      <c r="AQ26" s="380" t="s">
        <v>133</v>
      </c>
      <c r="AR26" s="381"/>
      <c r="AS26" s="380" t="s">
        <v>133</v>
      </c>
      <c r="AT26" s="381"/>
      <c r="AU26" s="380" t="s">
        <v>133</v>
      </c>
      <c r="AV26" s="381"/>
      <c r="AW26" s="380" t="s">
        <v>133</v>
      </c>
      <c r="AX26" s="381"/>
      <c r="AY26" s="380" t="s">
        <v>133</v>
      </c>
      <c r="AZ26" s="381"/>
      <c r="BA26" s="380" t="s">
        <v>133</v>
      </c>
      <c r="BB26" s="381"/>
      <c r="BC26" s="380" t="s">
        <v>133</v>
      </c>
      <c r="BD26" s="381"/>
      <c r="BE26" s="380" t="s">
        <v>133</v>
      </c>
      <c r="BF26" s="381"/>
      <c r="BG26" s="382"/>
      <c r="BH26" s="383"/>
      <c r="BI26" s="382"/>
      <c r="BJ26" s="383"/>
      <c r="BK26" s="382"/>
      <c r="BL26" s="383"/>
      <c r="BM26" s="382"/>
      <c r="BN26" s="383"/>
      <c r="BO26" s="382"/>
      <c r="BP26" s="383"/>
      <c r="BQ26" s="382"/>
      <c r="BR26" s="414"/>
      <c r="BS26" s="382"/>
      <c r="BT26" s="383"/>
      <c r="BU26" s="382"/>
      <c r="BV26" s="383"/>
      <c r="BW26" s="382"/>
      <c r="BX26" s="383"/>
      <c r="BY26" s="382"/>
      <c r="BZ26" s="383"/>
      <c r="CA26" s="382"/>
      <c r="CB26" s="383"/>
      <c r="CC26" s="382"/>
      <c r="CD26" s="383"/>
      <c r="CE26" s="382"/>
      <c r="CF26" s="383"/>
      <c r="CG26" s="382"/>
      <c r="CH26" s="383"/>
      <c r="CI26" s="382"/>
      <c r="CJ26" s="383"/>
      <c r="CK26" s="420" t="s">
        <v>140</v>
      </c>
      <c r="CL26" s="421"/>
    </row>
    <row r="27" spans="1:90" ht="12.75">
      <c r="A27" s="33">
        <v>3</v>
      </c>
      <c r="B27" s="394" t="s">
        <v>111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6"/>
      <c r="Q27" s="413" t="s">
        <v>133</v>
      </c>
      <c r="R27" s="381"/>
      <c r="S27" s="380" t="s">
        <v>133</v>
      </c>
      <c r="T27" s="381"/>
      <c r="U27" s="380" t="s">
        <v>133</v>
      </c>
      <c r="V27" s="381"/>
      <c r="W27" s="380" t="s">
        <v>133</v>
      </c>
      <c r="X27" s="381"/>
      <c r="Y27" s="380" t="s">
        <v>133</v>
      </c>
      <c r="Z27" s="381"/>
      <c r="AA27" s="380" t="s">
        <v>133</v>
      </c>
      <c r="AB27" s="381"/>
      <c r="AC27" s="380" t="s">
        <v>133</v>
      </c>
      <c r="AD27" s="381"/>
      <c r="AE27" s="380" t="s">
        <v>133</v>
      </c>
      <c r="AF27" s="381"/>
      <c r="AG27" s="380" t="s">
        <v>133</v>
      </c>
      <c r="AH27" s="381"/>
      <c r="AI27" s="380" t="s">
        <v>133</v>
      </c>
      <c r="AJ27" s="381"/>
      <c r="AK27" s="380" t="s">
        <v>133</v>
      </c>
      <c r="AL27" s="381"/>
      <c r="AM27" s="380" t="s">
        <v>133</v>
      </c>
      <c r="AN27" s="381"/>
      <c r="AO27" s="380" t="s">
        <v>133</v>
      </c>
      <c r="AP27" s="381"/>
      <c r="AQ27" s="380" t="s">
        <v>133</v>
      </c>
      <c r="AR27" s="381"/>
      <c r="AS27" s="380" t="s">
        <v>133</v>
      </c>
      <c r="AT27" s="381"/>
      <c r="AU27" s="380" t="s">
        <v>133</v>
      </c>
      <c r="AV27" s="381"/>
      <c r="AW27" s="380" t="s">
        <v>133</v>
      </c>
      <c r="AX27" s="381"/>
      <c r="AY27" s="380" t="s">
        <v>133</v>
      </c>
      <c r="AZ27" s="381"/>
      <c r="BA27" s="380" t="s">
        <v>133</v>
      </c>
      <c r="BB27" s="381"/>
      <c r="BC27" s="380" t="s">
        <v>133</v>
      </c>
      <c r="BD27" s="381"/>
      <c r="BE27" s="380" t="s">
        <v>133</v>
      </c>
      <c r="BF27" s="381"/>
      <c r="BG27" s="380" t="s">
        <v>133</v>
      </c>
      <c r="BH27" s="381"/>
      <c r="BI27" s="380" t="s">
        <v>133</v>
      </c>
      <c r="BJ27" s="381"/>
      <c r="BK27" s="382"/>
      <c r="BL27" s="383"/>
      <c r="BM27" s="382"/>
      <c r="BN27" s="383"/>
      <c r="BO27" s="382"/>
      <c r="BP27" s="383"/>
      <c r="BQ27" s="382"/>
      <c r="BR27" s="414"/>
      <c r="BS27" s="382"/>
      <c r="BT27" s="383"/>
      <c r="BU27" s="382"/>
      <c r="BV27" s="383"/>
      <c r="BW27" s="382"/>
      <c r="BX27" s="383"/>
      <c r="BY27" s="382"/>
      <c r="BZ27" s="383"/>
      <c r="CA27" s="382"/>
      <c r="CB27" s="383"/>
      <c r="CC27" s="382"/>
      <c r="CD27" s="383"/>
      <c r="CE27" s="382"/>
      <c r="CF27" s="383"/>
      <c r="CG27" s="382"/>
      <c r="CH27" s="383"/>
      <c r="CI27" s="382"/>
      <c r="CJ27" s="383"/>
      <c r="CK27" s="420" t="s">
        <v>138</v>
      </c>
      <c r="CL27" s="421"/>
    </row>
    <row r="28" spans="1:90" ht="12.75">
      <c r="A28" s="33">
        <v>4</v>
      </c>
      <c r="B28" s="397" t="s">
        <v>87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9"/>
      <c r="Q28" s="413" t="s">
        <v>133</v>
      </c>
      <c r="R28" s="381"/>
      <c r="S28" s="380" t="s">
        <v>133</v>
      </c>
      <c r="T28" s="381"/>
      <c r="U28" s="380" t="s">
        <v>133</v>
      </c>
      <c r="V28" s="381"/>
      <c r="W28" s="380" t="s">
        <v>133</v>
      </c>
      <c r="X28" s="381"/>
      <c r="Y28" s="380" t="s">
        <v>133</v>
      </c>
      <c r="Z28" s="381"/>
      <c r="AA28" s="380" t="s">
        <v>133</v>
      </c>
      <c r="AB28" s="381"/>
      <c r="AC28" s="380" t="s">
        <v>133</v>
      </c>
      <c r="AD28" s="381"/>
      <c r="AE28" s="380" t="s">
        <v>133</v>
      </c>
      <c r="AF28" s="381"/>
      <c r="AG28" s="380" t="s">
        <v>133</v>
      </c>
      <c r="AH28" s="381"/>
      <c r="AI28" s="380" t="s">
        <v>133</v>
      </c>
      <c r="AJ28" s="381"/>
      <c r="AK28" s="380" t="s">
        <v>133</v>
      </c>
      <c r="AL28" s="381"/>
      <c r="AM28" s="380" t="s">
        <v>133</v>
      </c>
      <c r="AN28" s="381"/>
      <c r="AO28" s="380" t="s">
        <v>133</v>
      </c>
      <c r="AP28" s="381"/>
      <c r="AQ28" s="380" t="s">
        <v>133</v>
      </c>
      <c r="AR28" s="381"/>
      <c r="AS28" s="380" t="s">
        <v>133</v>
      </c>
      <c r="AT28" s="381"/>
      <c r="AU28" s="382"/>
      <c r="AV28" s="383"/>
      <c r="AW28" s="382"/>
      <c r="AX28" s="383"/>
      <c r="AY28" s="382"/>
      <c r="AZ28" s="383"/>
      <c r="BA28" s="119"/>
      <c r="BB28" s="120"/>
      <c r="BC28" s="119"/>
      <c r="BD28" s="120"/>
      <c r="BE28" s="382"/>
      <c r="BF28" s="383"/>
      <c r="BG28" s="382"/>
      <c r="BH28" s="383"/>
      <c r="BI28" s="382"/>
      <c r="BJ28" s="383"/>
      <c r="BK28" s="382"/>
      <c r="BL28" s="383"/>
      <c r="BM28" s="382"/>
      <c r="BN28" s="383"/>
      <c r="BO28" s="382"/>
      <c r="BP28" s="383"/>
      <c r="BQ28" s="382"/>
      <c r="BR28" s="414"/>
      <c r="BS28" s="382"/>
      <c r="BT28" s="383"/>
      <c r="BU28" s="382"/>
      <c r="BV28" s="383"/>
      <c r="BW28" s="382"/>
      <c r="BX28" s="383"/>
      <c r="BY28" s="382"/>
      <c r="BZ28" s="383"/>
      <c r="CA28" s="382"/>
      <c r="CB28" s="383"/>
      <c r="CC28" s="382"/>
      <c r="CD28" s="383"/>
      <c r="CE28" s="382"/>
      <c r="CF28" s="383"/>
      <c r="CG28" s="382"/>
      <c r="CH28" s="383"/>
      <c r="CI28" s="382"/>
      <c r="CJ28" s="383"/>
      <c r="CK28" s="420" t="s">
        <v>143</v>
      </c>
      <c r="CL28" s="421"/>
    </row>
    <row r="29" spans="1:90" ht="12.75">
      <c r="A29" s="33">
        <v>5</v>
      </c>
      <c r="B29" s="397" t="s">
        <v>88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9"/>
      <c r="Q29" s="415"/>
      <c r="R29" s="383"/>
      <c r="S29" s="382"/>
      <c r="T29" s="383"/>
      <c r="U29" s="382"/>
      <c r="V29" s="383"/>
      <c r="W29" s="382"/>
      <c r="X29" s="383"/>
      <c r="Y29" s="382"/>
      <c r="Z29" s="383"/>
      <c r="AA29" s="382"/>
      <c r="AB29" s="383"/>
      <c r="AC29" s="382"/>
      <c r="AD29" s="383"/>
      <c r="AE29" s="382"/>
      <c r="AF29" s="383"/>
      <c r="AG29" s="382"/>
      <c r="AH29" s="383"/>
      <c r="AI29" s="382"/>
      <c r="AJ29" s="383"/>
      <c r="AK29" s="382"/>
      <c r="AL29" s="383"/>
      <c r="AM29" s="382"/>
      <c r="AN29" s="383"/>
      <c r="AO29" s="382"/>
      <c r="AP29" s="383"/>
      <c r="AQ29" s="382"/>
      <c r="AR29" s="383"/>
      <c r="AS29" s="382"/>
      <c r="AT29" s="383"/>
      <c r="AU29" s="382"/>
      <c r="AV29" s="383"/>
      <c r="AW29" s="382"/>
      <c r="AX29" s="383"/>
      <c r="AY29" s="382"/>
      <c r="AZ29" s="383"/>
      <c r="BA29" s="382"/>
      <c r="BB29" s="383"/>
      <c r="BC29" s="382"/>
      <c r="BD29" s="383"/>
      <c r="BE29" s="382"/>
      <c r="BF29" s="383"/>
      <c r="BG29" s="382"/>
      <c r="BH29" s="383"/>
      <c r="BI29" s="382"/>
      <c r="BJ29" s="383"/>
      <c r="BK29" s="382"/>
      <c r="BL29" s="383"/>
      <c r="BM29" s="382"/>
      <c r="BN29" s="383"/>
      <c r="BO29" s="382"/>
      <c r="BP29" s="383"/>
      <c r="BQ29" s="382"/>
      <c r="BR29" s="414"/>
      <c r="BS29" s="382"/>
      <c r="BT29" s="383"/>
      <c r="BU29" s="382"/>
      <c r="BV29" s="383"/>
      <c r="BW29" s="382"/>
      <c r="BX29" s="383"/>
      <c r="BY29" s="382"/>
      <c r="BZ29" s="383"/>
      <c r="CA29" s="382"/>
      <c r="CB29" s="383"/>
      <c r="CC29" s="382"/>
      <c r="CD29" s="383"/>
      <c r="CE29" s="382"/>
      <c r="CF29" s="383"/>
      <c r="CG29" s="382"/>
      <c r="CH29" s="383"/>
      <c r="CI29" s="382"/>
      <c r="CJ29" s="383"/>
      <c r="CK29" s="420" t="s">
        <v>148</v>
      </c>
      <c r="CL29" s="421"/>
    </row>
    <row r="30" spans="1:90" ht="12.75">
      <c r="A30" s="33">
        <v>6</v>
      </c>
      <c r="B30" s="397" t="s">
        <v>134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9"/>
      <c r="Q30" s="413" t="s">
        <v>133</v>
      </c>
      <c r="R30" s="381"/>
      <c r="S30" s="380" t="s">
        <v>133</v>
      </c>
      <c r="T30" s="381"/>
      <c r="U30" s="380" t="s">
        <v>133</v>
      </c>
      <c r="V30" s="381"/>
      <c r="W30" s="380" t="s">
        <v>133</v>
      </c>
      <c r="X30" s="381"/>
      <c r="Y30" s="380" t="s">
        <v>133</v>
      </c>
      <c r="Z30" s="381"/>
      <c r="AA30" s="380" t="s">
        <v>133</v>
      </c>
      <c r="AB30" s="381"/>
      <c r="AC30" s="380" t="s">
        <v>133</v>
      </c>
      <c r="AD30" s="381"/>
      <c r="AE30" s="380" t="s">
        <v>133</v>
      </c>
      <c r="AF30" s="381"/>
      <c r="AG30" s="380" t="s">
        <v>133</v>
      </c>
      <c r="AH30" s="381"/>
      <c r="AI30" s="380" t="s">
        <v>133</v>
      </c>
      <c r="AJ30" s="381"/>
      <c r="AK30" s="380" t="s">
        <v>133</v>
      </c>
      <c r="AL30" s="381"/>
      <c r="AM30" s="380" t="s">
        <v>133</v>
      </c>
      <c r="AN30" s="381"/>
      <c r="AO30" s="380" t="s">
        <v>133</v>
      </c>
      <c r="AP30" s="381"/>
      <c r="AQ30" s="380" t="s">
        <v>133</v>
      </c>
      <c r="AR30" s="381"/>
      <c r="AS30" s="380" t="s">
        <v>133</v>
      </c>
      <c r="AT30" s="381"/>
      <c r="AU30" s="380" t="s">
        <v>133</v>
      </c>
      <c r="AV30" s="381"/>
      <c r="AW30" s="380" t="s">
        <v>133</v>
      </c>
      <c r="AX30" s="381"/>
      <c r="AY30" s="380" t="s">
        <v>133</v>
      </c>
      <c r="AZ30" s="381"/>
      <c r="BA30" s="380" t="s">
        <v>133</v>
      </c>
      <c r="BB30" s="381"/>
      <c r="BC30" s="380" t="s">
        <v>133</v>
      </c>
      <c r="BD30" s="381"/>
      <c r="BE30" s="382"/>
      <c r="BF30" s="383"/>
      <c r="BG30" s="382"/>
      <c r="BH30" s="383"/>
      <c r="BI30" s="382"/>
      <c r="BJ30" s="383"/>
      <c r="BK30" s="382"/>
      <c r="BL30" s="383"/>
      <c r="BM30" s="382"/>
      <c r="BN30" s="383"/>
      <c r="BO30" s="382"/>
      <c r="BP30" s="383"/>
      <c r="BQ30" s="382"/>
      <c r="BR30" s="414"/>
      <c r="BS30" s="382"/>
      <c r="BT30" s="383"/>
      <c r="BU30" s="382"/>
      <c r="BV30" s="383"/>
      <c r="BW30" s="382"/>
      <c r="BX30" s="383"/>
      <c r="BY30" s="382"/>
      <c r="BZ30" s="383"/>
      <c r="CA30" s="382"/>
      <c r="CB30" s="383"/>
      <c r="CC30" s="382"/>
      <c r="CD30" s="383"/>
      <c r="CE30" s="382"/>
      <c r="CF30" s="383"/>
      <c r="CG30" s="382"/>
      <c r="CH30" s="383"/>
      <c r="CI30" s="382"/>
      <c r="CJ30" s="383"/>
      <c r="CK30" s="420" t="s">
        <v>142</v>
      </c>
      <c r="CL30" s="421"/>
    </row>
    <row r="31" spans="1:90" ht="12.75">
      <c r="A31" s="33">
        <v>7</v>
      </c>
      <c r="B31" s="397" t="s">
        <v>67</v>
      </c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9"/>
      <c r="Q31" s="413" t="s">
        <v>133</v>
      </c>
      <c r="R31" s="381"/>
      <c r="S31" s="380" t="s">
        <v>133</v>
      </c>
      <c r="T31" s="381"/>
      <c r="U31" s="380" t="s">
        <v>133</v>
      </c>
      <c r="V31" s="381"/>
      <c r="W31" s="380" t="s">
        <v>133</v>
      </c>
      <c r="X31" s="381"/>
      <c r="Y31" s="380" t="s">
        <v>133</v>
      </c>
      <c r="Z31" s="381"/>
      <c r="AA31" s="380" t="s">
        <v>133</v>
      </c>
      <c r="AB31" s="381"/>
      <c r="AC31" s="380" t="s">
        <v>133</v>
      </c>
      <c r="AD31" s="381"/>
      <c r="AE31" s="380" t="s">
        <v>133</v>
      </c>
      <c r="AF31" s="381"/>
      <c r="AG31" s="380" t="s">
        <v>133</v>
      </c>
      <c r="AH31" s="381"/>
      <c r="AI31" s="380" t="s">
        <v>133</v>
      </c>
      <c r="AJ31" s="381"/>
      <c r="AK31" s="380" t="s">
        <v>133</v>
      </c>
      <c r="AL31" s="381"/>
      <c r="AM31" s="380" t="s">
        <v>133</v>
      </c>
      <c r="AN31" s="381"/>
      <c r="AO31" s="380" t="s">
        <v>133</v>
      </c>
      <c r="AP31" s="381"/>
      <c r="AQ31" s="380" t="s">
        <v>133</v>
      </c>
      <c r="AR31" s="381"/>
      <c r="AS31" s="380" t="s">
        <v>133</v>
      </c>
      <c r="AT31" s="381"/>
      <c r="AU31" s="380" t="s">
        <v>133</v>
      </c>
      <c r="AV31" s="381"/>
      <c r="AW31" s="380" t="s">
        <v>133</v>
      </c>
      <c r="AX31" s="381"/>
      <c r="AY31" s="380" t="s">
        <v>133</v>
      </c>
      <c r="AZ31" s="381"/>
      <c r="BA31" s="380" t="s">
        <v>133</v>
      </c>
      <c r="BB31" s="381"/>
      <c r="BC31" s="380" t="s">
        <v>133</v>
      </c>
      <c r="BD31" s="381"/>
      <c r="BE31" s="380" t="s">
        <v>133</v>
      </c>
      <c r="BF31" s="381"/>
      <c r="BG31" s="380" t="s">
        <v>133</v>
      </c>
      <c r="BH31" s="381"/>
      <c r="BI31" s="380" t="s">
        <v>133</v>
      </c>
      <c r="BJ31" s="381"/>
      <c r="BK31" s="380" t="s">
        <v>133</v>
      </c>
      <c r="BL31" s="381"/>
      <c r="BM31" s="380" t="s">
        <v>133</v>
      </c>
      <c r="BN31" s="381"/>
      <c r="BO31" s="380" t="s">
        <v>133</v>
      </c>
      <c r="BP31" s="381"/>
      <c r="BQ31" s="380" t="s">
        <v>133</v>
      </c>
      <c r="BR31" s="391"/>
      <c r="BS31" s="380" t="s">
        <v>133</v>
      </c>
      <c r="BT31" s="381"/>
      <c r="BU31" s="380" t="s">
        <v>133</v>
      </c>
      <c r="BV31" s="381"/>
      <c r="BW31" s="380" t="s">
        <v>133</v>
      </c>
      <c r="BX31" s="381"/>
      <c r="BY31" s="380" t="s">
        <v>133</v>
      </c>
      <c r="BZ31" s="381"/>
      <c r="CA31" s="380" t="s">
        <v>133</v>
      </c>
      <c r="CB31" s="381"/>
      <c r="CC31" s="380" t="s">
        <v>133</v>
      </c>
      <c r="CD31" s="381"/>
      <c r="CE31" s="380" t="s">
        <v>133</v>
      </c>
      <c r="CF31" s="381"/>
      <c r="CG31" s="380" t="s">
        <v>133</v>
      </c>
      <c r="CH31" s="381"/>
      <c r="CI31" s="380" t="s">
        <v>133</v>
      </c>
      <c r="CJ31" s="381"/>
      <c r="CK31" s="420" t="s">
        <v>136</v>
      </c>
      <c r="CL31" s="421"/>
    </row>
    <row r="32" spans="1:90" ht="12.75">
      <c r="A32" s="79">
        <v>8</v>
      </c>
      <c r="B32" s="394" t="s">
        <v>89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6"/>
      <c r="Q32" s="413" t="s">
        <v>133</v>
      </c>
      <c r="R32" s="381"/>
      <c r="S32" s="380" t="s">
        <v>133</v>
      </c>
      <c r="T32" s="381"/>
      <c r="U32" s="380" t="s">
        <v>133</v>
      </c>
      <c r="V32" s="381"/>
      <c r="W32" s="380" t="s">
        <v>133</v>
      </c>
      <c r="X32" s="381"/>
      <c r="Y32" s="380" t="s">
        <v>133</v>
      </c>
      <c r="Z32" s="381"/>
      <c r="AA32" s="380" t="s">
        <v>133</v>
      </c>
      <c r="AB32" s="381"/>
      <c r="AC32" s="380" t="s">
        <v>133</v>
      </c>
      <c r="AD32" s="381"/>
      <c r="AE32" s="380" t="s">
        <v>133</v>
      </c>
      <c r="AF32" s="381"/>
      <c r="AG32" s="380" t="s">
        <v>133</v>
      </c>
      <c r="AH32" s="381"/>
      <c r="AI32" s="380" t="s">
        <v>133</v>
      </c>
      <c r="AJ32" s="381"/>
      <c r="AK32" s="380" t="s">
        <v>133</v>
      </c>
      <c r="AL32" s="381"/>
      <c r="AM32" s="380" t="s">
        <v>133</v>
      </c>
      <c r="AN32" s="381"/>
      <c r="AO32" s="382"/>
      <c r="AP32" s="383"/>
      <c r="AQ32" s="382"/>
      <c r="AR32" s="383"/>
      <c r="AS32" s="119"/>
      <c r="AT32" s="120"/>
      <c r="AU32" s="119"/>
      <c r="AV32" s="120"/>
      <c r="AW32" s="119"/>
      <c r="AX32" s="120"/>
      <c r="AY32" s="119"/>
      <c r="AZ32" s="120"/>
      <c r="BA32" s="119"/>
      <c r="BB32" s="120"/>
      <c r="BC32" s="119"/>
      <c r="BD32" s="120"/>
      <c r="BE32" s="382"/>
      <c r="BF32" s="383"/>
      <c r="BG32" s="382"/>
      <c r="BH32" s="383"/>
      <c r="BI32" s="382"/>
      <c r="BJ32" s="383"/>
      <c r="BK32" s="382"/>
      <c r="BL32" s="383"/>
      <c r="BM32" s="382"/>
      <c r="BN32" s="383"/>
      <c r="BO32" s="382"/>
      <c r="BP32" s="383"/>
      <c r="BQ32" s="382"/>
      <c r="BR32" s="414"/>
      <c r="BS32" s="382"/>
      <c r="BT32" s="383"/>
      <c r="BU32" s="382"/>
      <c r="BV32" s="383"/>
      <c r="BW32" s="382"/>
      <c r="BX32" s="383"/>
      <c r="BY32" s="382"/>
      <c r="BZ32" s="383"/>
      <c r="CA32" s="382"/>
      <c r="CB32" s="383"/>
      <c r="CC32" s="382"/>
      <c r="CD32" s="383"/>
      <c r="CE32" s="382"/>
      <c r="CF32" s="383"/>
      <c r="CG32" s="382"/>
      <c r="CH32" s="383"/>
      <c r="CI32" s="382"/>
      <c r="CJ32" s="383"/>
      <c r="CK32" s="420" t="s">
        <v>145</v>
      </c>
      <c r="CL32" s="421"/>
    </row>
    <row r="33" spans="1:90" ht="12.75">
      <c r="A33" s="33">
        <v>9</v>
      </c>
      <c r="B33" s="397" t="s">
        <v>90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9"/>
      <c r="Q33" s="413" t="s">
        <v>133</v>
      </c>
      <c r="R33" s="381"/>
      <c r="S33" s="380" t="s">
        <v>133</v>
      </c>
      <c r="T33" s="381"/>
      <c r="U33" s="380" t="s">
        <v>133</v>
      </c>
      <c r="V33" s="381"/>
      <c r="W33" s="380" t="s">
        <v>133</v>
      </c>
      <c r="X33" s="381"/>
      <c r="Y33" s="380" t="s">
        <v>133</v>
      </c>
      <c r="Z33" s="381"/>
      <c r="AA33" s="380" t="s">
        <v>133</v>
      </c>
      <c r="AB33" s="381"/>
      <c r="AC33" s="380" t="s">
        <v>133</v>
      </c>
      <c r="AD33" s="381"/>
      <c r="AE33" s="380" t="s">
        <v>133</v>
      </c>
      <c r="AF33" s="381"/>
      <c r="AG33" s="380" t="s">
        <v>133</v>
      </c>
      <c r="AH33" s="381"/>
      <c r="AI33" s="382"/>
      <c r="AJ33" s="383"/>
      <c r="AK33" s="382"/>
      <c r="AL33" s="383"/>
      <c r="AM33" s="382"/>
      <c r="AN33" s="383"/>
      <c r="AO33" s="382"/>
      <c r="AP33" s="383"/>
      <c r="AQ33" s="382"/>
      <c r="AR33" s="383"/>
      <c r="AS33" s="382"/>
      <c r="AT33" s="383"/>
      <c r="AU33" s="382"/>
      <c r="AV33" s="383"/>
      <c r="AW33" s="382"/>
      <c r="AX33" s="383"/>
      <c r="AY33" s="382"/>
      <c r="AZ33" s="383"/>
      <c r="BA33" s="119"/>
      <c r="BB33" s="120"/>
      <c r="BC33" s="119"/>
      <c r="BD33" s="120"/>
      <c r="BE33" s="119"/>
      <c r="BF33" s="120"/>
      <c r="BG33" s="119"/>
      <c r="BH33" s="120"/>
      <c r="BI33" s="119"/>
      <c r="BJ33" s="120"/>
      <c r="BK33" s="119"/>
      <c r="BL33" s="120"/>
      <c r="BM33" s="119"/>
      <c r="BN33" s="120"/>
      <c r="BO33" s="119"/>
      <c r="BP33" s="120"/>
      <c r="BQ33" s="119"/>
      <c r="BR33" s="133"/>
      <c r="BS33" s="119"/>
      <c r="BT33" s="120"/>
      <c r="BU33" s="382"/>
      <c r="BV33" s="383"/>
      <c r="BW33" s="382"/>
      <c r="BX33" s="383"/>
      <c r="BY33" s="382"/>
      <c r="BZ33" s="383"/>
      <c r="CA33" s="382"/>
      <c r="CB33" s="383"/>
      <c r="CC33" s="382"/>
      <c r="CD33" s="383"/>
      <c r="CE33" s="382"/>
      <c r="CF33" s="383"/>
      <c r="CG33" s="382"/>
      <c r="CH33" s="383"/>
      <c r="CI33" s="382"/>
      <c r="CJ33" s="383"/>
      <c r="CK33" s="420" t="s">
        <v>146</v>
      </c>
      <c r="CL33" s="421"/>
    </row>
    <row r="34" spans="1:90" ht="12.75">
      <c r="A34" s="33">
        <v>10</v>
      </c>
      <c r="B34" s="394" t="s">
        <v>91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6"/>
      <c r="Q34" s="413" t="s">
        <v>133</v>
      </c>
      <c r="R34" s="381"/>
      <c r="S34" s="380" t="s">
        <v>133</v>
      </c>
      <c r="T34" s="381"/>
      <c r="U34" s="380" t="s">
        <v>133</v>
      </c>
      <c r="V34" s="381"/>
      <c r="W34" s="380" t="s">
        <v>133</v>
      </c>
      <c r="X34" s="381"/>
      <c r="Y34" s="380" t="s">
        <v>133</v>
      </c>
      <c r="Z34" s="381"/>
      <c r="AA34" s="380" t="s">
        <v>133</v>
      </c>
      <c r="AB34" s="381"/>
      <c r="AC34" s="380" t="s">
        <v>133</v>
      </c>
      <c r="AD34" s="381"/>
      <c r="AE34" s="380" t="s">
        <v>133</v>
      </c>
      <c r="AF34" s="381"/>
      <c r="AG34" s="380" t="s">
        <v>133</v>
      </c>
      <c r="AH34" s="381"/>
      <c r="AI34" s="380" t="s">
        <v>133</v>
      </c>
      <c r="AJ34" s="381"/>
      <c r="AK34" s="380" t="s">
        <v>133</v>
      </c>
      <c r="AL34" s="381"/>
      <c r="AM34" s="380" t="s">
        <v>133</v>
      </c>
      <c r="AN34" s="381"/>
      <c r="AO34" s="380" t="s">
        <v>133</v>
      </c>
      <c r="AP34" s="381"/>
      <c r="AQ34" s="382"/>
      <c r="AR34" s="383"/>
      <c r="AS34" s="382"/>
      <c r="AT34" s="383"/>
      <c r="AU34" s="382"/>
      <c r="AV34" s="383"/>
      <c r="AW34" s="382"/>
      <c r="AX34" s="383"/>
      <c r="AY34" s="382"/>
      <c r="AZ34" s="383"/>
      <c r="BA34" s="382"/>
      <c r="BB34" s="383"/>
      <c r="BC34" s="382"/>
      <c r="BD34" s="383"/>
      <c r="BE34" s="382"/>
      <c r="BF34" s="383"/>
      <c r="BG34" s="382"/>
      <c r="BH34" s="383"/>
      <c r="BI34" s="382"/>
      <c r="BJ34" s="383"/>
      <c r="BK34" s="382"/>
      <c r="BL34" s="383"/>
      <c r="BM34" s="382"/>
      <c r="BN34" s="383"/>
      <c r="BO34" s="382"/>
      <c r="BP34" s="383"/>
      <c r="BQ34" s="382"/>
      <c r="BR34" s="414"/>
      <c r="BS34" s="382"/>
      <c r="BT34" s="383"/>
      <c r="BU34" s="382"/>
      <c r="BV34" s="383"/>
      <c r="BW34" s="382"/>
      <c r="BX34" s="383"/>
      <c r="BY34" s="382"/>
      <c r="BZ34" s="383"/>
      <c r="CA34" s="382"/>
      <c r="CB34" s="383"/>
      <c r="CC34" s="382"/>
      <c r="CD34" s="383"/>
      <c r="CE34" s="382"/>
      <c r="CF34" s="383"/>
      <c r="CG34" s="382"/>
      <c r="CH34" s="383"/>
      <c r="CI34" s="382"/>
      <c r="CJ34" s="383"/>
      <c r="CK34" s="420" t="s">
        <v>144</v>
      </c>
      <c r="CL34" s="421"/>
    </row>
    <row r="35" spans="1:90" ht="12.75">
      <c r="A35" s="33">
        <v>11</v>
      </c>
      <c r="B35" s="394" t="s">
        <v>112</v>
      </c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6"/>
      <c r="Q35" s="413" t="s">
        <v>133</v>
      </c>
      <c r="R35" s="381"/>
      <c r="S35" s="380" t="s">
        <v>133</v>
      </c>
      <c r="T35" s="381"/>
      <c r="U35" s="380" t="s">
        <v>133</v>
      </c>
      <c r="V35" s="381"/>
      <c r="W35" s="380" t="s">
        <v>133</v>
      </c>
      <c r="X35" s="381"/>
      <c r="Y35" s="380" t="s">
        <v>133</v>
      </c>
      <c r="Z35" s="381"/>
      <c r="AA35" s="380" t="s">
        <v>133</v>
      </c>
      <c r="AB35" s="381"/>
      <c r="AC35" s="380" t="s">
        <v>133</v>
      </c>
      <c r="AD35" s="381"/>
      <c r="AE35" s="380" t="s">
        <v>133</v>
      </c>
      <c r="AF35" s="381"/>
      <c r="AG35" s="380" t="s">
        <v>133</v>
      </c>
      <c r="AH35" s="381"/>
      <c r="AI35" s="380" t="s">
        <v>133</v>
      </c>
      <c r="AJ35" s="381"/>
      <c r="AK35" s="380" t="s">
        <v>133</v>
      </c>
      <c r="AL35" s="381"/>
      <c r="AM35" s="380" t="s">
        <v>133</v>
      </c>
      <c r="AN35" s="381"/>
      <c r="AO35" s="380" t="s">
        <v>133</v>
      </c>
      <c r="AP35" s="381"/>
      <c r="AQ35" s="380" t="s">
        <v>133</v>
      </c>
      <c r="AR35" s="381"/>
      <c r="AS35" s="380" t="s">
        <v>133</v>
      </c>
      <c r="AT35" s="381"/>
      <c r="AU35" s="380" t="s">
        <v>133</v>
      </c>
      <c r="AV35" s="381"/>
      <c r="AW35" s="380" t="s">
        <v>133</v>
      </c>
      <c r="AX35" s="381"/>
      <c r="AY35" s="380" t="s">
        <v>133</v>
      </c>
      <c r="AZ35" s="381"/>
      <c r="BA35" s="380" t="s">
        <v>133</v>
      </c>
      <c r="BB35" s="381"/>
      <c r="BC35" s="380" t="s">
        <v>133</v>
      </c>
      <c r="BD35" s="381"/>
      <c r="BE35" s="380" t="s">
        <v>133</v>
      </c>
      <c r="BF35" s="381"/>
      <c r="BG35" s="380" t="s">
        <v>133</v>
      </c>
      <c r="BH35" s="381"/>
      <c r="BI35" s="380" t="s">
        <v>133</v>
      </c>
      <c r="BJ35" s="381"/>
      <c r="BK35" s="380" t="s">
        <v>133</v>
      </c>
      <c r="BL35" s="381"/>
      <c r="BM35" s="380" t="s">
        <v>133</v>
      </c>
      <c r="BN35" s="381"/>
      <c r="BO35" s="380" t="s">
        <v>133</v>
      </c>
      <c r="BP35" s="381"/>
      <c r="BQ35" s="380" t="s">
        <v>133</v>
      </c>
      <c r="BR35" s="381"/>
      <c r="BS35" s="380" t="s">
        <v>133</v>
      </c>
      <c r="BT35" s="381"/>
      <c r="BU35" s="380" t="s">
        <v>133</v>
      </c>
      <c r="BV35" s="381"/>
      <c r="BW35" s="380" t="s">
        <v>133</v>
      </c>
      <c r="BX35" s="381"/>
      <c r="BY35" s="380" t="s">
        <v>133</v>
      </c>
      <c r="BZ35" s="381"/>
      <c r="CA35" s="380" t="s">
        <v>133</v>
      </c>
      <c r="CB35" s="381"/>
      <c r="CC35" s="380" t="s">
        <v>133</v>
      </c>
      <c r="CD35" s="381"/>
      <c r="CE35" s="382"/>
      <c r="CF35" s="383"/>
      <c r="CG35" s="382"/>
      <c r="CH35" s="383"/>
      <c r="CI35" s="382"/>
      <c r="CJ35" s="383"/>
      <c r="CK35" s="420" t="s">
        <v>137</v>
      </c>
      <c r="CL35" s="421"/>
    </row>
    <row r="36" spans="1:90" ht="12.75">
      <c r="A36" s="33">
        <v>12</v>
      </c>
      <c r="B36" s="397" t="s">
        <v>93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9"/>
      <c r="Q36" s="413" t="s">
        <v>133</v>
      </c>
      <c r="R36" s="381"/>
      <c r="S36" s="380" t="s">
        <v>133</v>
      </c>
      <c r="T36" s="381"/>
      <c r="U36" s="380" t="s">
        <v>133</v>
      </c>
      <c r="V36" s="381"/>
      <c r="W36" s="380" t="s">
        <v>133</v>
      </c>
      <c r="X36" s="381"/>
      <c r="Y36" s="380" t="s">
        <v>133</v>
      </c>
      <c r="Z36" s="381"/>
      <c r="AA36" s="380" t="s">
        <v>133</v>
      </c>
      <c r="AB36" s="381"/>
      <c r="AC36" s="380" t="s">
        <v>133</v>
      </c>
      <c r="AD36" s="381"/>
      <c r="AE36" s="380" t="s">
        <v>133</v>
      </c>
      <c r="AF36" s="381"/>
      <c r="AG36" s="380" t="s">
        <v>133</v>
      </c>
      <c r="AH36" s="381"/>
      <c r="AI36" s="380" t="s">
        <v>133</v>
      </c>
      <c r="AJ36" s="381"/>
      <c r="AK36" s="380" t="s">
        <v>133</v>
      </c>
      <c r="AL36" s="381"/>
      <c r="AM36" s="380" t="s">
        <v>133</v>
      </c>
      <c r="AN36" s="381"/>
      <c r="AO36" s="380" t="s">
        <v>133</v>
      </c>
      <c r="AP36" s="381"/>
      <c r="AQ36" s="380" t="s">
        <v>133</v>
      </c>
      <c r="AR36" s="381"/>
      <c r="AS36" s="380" t="s">
        <v>133</v>
      </c>
      <c r="AT36" s="381"/>
      <c r="AU36" s="380" t="s">
        <v>133</v>
      </c>
      <c r="AV36" s="381"/>
      <c r="AW36" s="380" t="s">
        <v>133</v>
      </c>
      <c r="AX36" s="381"/>
      <c r="AY36" s="380" t="s">
        <v>133</v>
      </c>
      <c r="AZ36" s="381"/>
      <c r="BA36" s="380" t="s">
        <v>133</v>
      </c>
      <c r="BB36" s="381"/>
      <c r="BC36" s="380" t="s">
        <v>133</v>
      </c>
      <c r="BD36" s="381"/>
      <c r="BE36" s="380" t="s">
        <v>133</v>
      </c>
      <c r="BF36" s="381"/>
      <c r="BG36" s="382"/>
      <c r="BH36" s="383"/>
      <c r="BI36" s="382"/>
      <c r="BJ36" s="383"/>
      <c r="BK36" s="382"/>
      <c r="BL36" s="383"/>
      <c r="BM36" s="382"/>
      <c r="BN36" s="383"/>
      <c r="BO36" s="382"/>
      <c r="BP36" s="383"/>
      <c r="BQ36" s="382"/>
      <c r="BR36" s="414"/>
      <c r="BS36" s="382"/>
      <c r="BT36" s="383"/>
      <c r="BU36" s="382"/>
      <c r="BV36" s="383"/>
      <c r="BW36" s="382"/>
      <c r="BX36" s="383"/>
      <c r="BY36" s="382"/>
      <c r="BZ36" s="383"/>
      <c r="CA36" s="382"/>
      <c r="CB36" s="383"/>
      <c r="CC36" s="382"/>
      <c r="CD36" s="383"/>
      <c r="CE36" s="382"/>
      <c r="CF36" s="383"/>
      <c r="CG36" s="382"/>
      <c r="CH36" s="383"/>
      <c r="CI36" s="382"/>
      <c r="CJ36" s="383"/>
      <c r="CK36" s="420" t="s">
        <v>141</v>
      </c>
      <c r="CL36" s="421"/>
    </row>
    <row r="37" spans="1:90" ht="13.5" thickBot="1">
      <c r="A37" s="97">
        <v>13</v>
      </c>
      <c r="B37" s="400" t="s">
        <v>94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2"/>
      <c r="Q37" s="244" t="s">
        <v>133</v>
      </c>
      <c r="R37" s="230"/>
      <c r="S37" s="229" t="s">
        <v>133</v>
      </c>
      <c r="T37" s="230"/>
      <c r="U37" s="231" t="s">
        <v>133</v>
      </c>
      <c r="V37" s="232"/>
      <c r="W37" s="231" t="s">
        <v>133</v>
      </c>
      <c r="X37" s="232"/>
      <c r="Y37" s="231" t="s">
        <v>133</v>
      </c>
      <c r="Z37" s="232"/>
      <c r="AA37" s="231" t="s">
        <v>133</v>
      </c>
      <c r="AB37" s="232"/>
      <c r="AC37" s="231"/>
      <c r="AD37" s="232"/>
      <c r="AE37" s="231"/>
      <c r="AF37" s="232"/>
      <c r="AG37" s="231"/>
      <c r="AH37" s="232"/>
      <c r="AI37" s="231"/>
      <c r="AJ37" s="232"/>
      <c r="AK37" s="231"/>
      <c r="AL37" s="232"/>
      <c r="AM37" s="231"/>
      <c r="AN37" s="232"/>
      <c r="AO37" s="231"/>
      <c r="AP37" s="232"/>
      <c r="AQ37" s="231"/>
      <c r="AR37" s="232"/>
      <c r="AS37" s="231"/>
      <c r="AT37" s="232"/>
      <c r="AU37" s="231"/>
      <c r="AV37" s="232"/>
      <c r="AW37" s="231"/>
      <c r="AX37" s="232"/>
      <c r="AY37" s="231"/>
      <c r="AZ37" s="232"/>
      <c r="BA37" s="231"/>
      <c r="BB37" s="232"/>
      <c r="BC37" s="231"/>
      <c r="BD37" s="232"/>
      <c r="BE37" s="231"/>
      <c r="BF37" s="232"/>
      <c r="BG37" s="231"/>
      <c r="BH37" s="232"/>
      <c r="BI37" s="231"/>
      <c r="BJ37" s="232"/>
      <c r="BK37" s="231"/>
      <c r="BL37" s="232"/>
      <c r="BM37" s="231"/>
      <c r="BN37" s="232"/>
      <c r="BO37" s="231"/>
      <c r="BP37" s="232"/>
      <c r="BQ37" s="231"/>
      <c r="BR37" s="419"/>
      <c r="BS37" s="231"/>
      <c r="BT37" s="232"/>
      <c r="BU37" s="231"/>
      <c r="BV37" s="232"/>
      <c r="BW37" s="231"/>
      <c r="BX37" s="232"/>
      <c r="BY37" s="231"/>
      <c r="BZ37" s="232"/>
      <c r="CA37" s="231"/>
      <c r="CB37" s="232"/>
      <c r="CC37" s="231"/>
      <c r="CD37" s="232"/>
      <c r="CE37" s="231"/>
      <c r="CF37" s="232"/>
      <c r="CG37" s="231"/>
      <c r="CH37" s="232"/>
      <c r="CI37" s="231"/>
      <c r="CJ37" s="232"/>
      <c r="CK37" s="417" t="s">
        <v>147</v>
      </c>
      <c r="CL37" s="418"/>
    </row>
    <row r="38" spans="1:88" ht="14.25" thickBot="1" thickTop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77">
        <v>36</v>
      </c>
      <c r="R38" s="176"/>
      <c r="S38" s="175">
        <v>35</v>
      </c>
      <c r="T38" s="176"/>
      <c r="U38" s="175">
        <v>34</v>
      </c>
      <c r="V38" s="188"/>
      <c r="W38" s="175">
        <v>33</v>
      </c>
      <c r="X38" s="176"/>
      <c r="Y38" s="175">
        <v>32</v>
      </c>
      <c r="Z38" s="176"/>
      <c r="AA38" s="175">
        <v>31</v>
      </c>
      <c r="AB38" s="176"/>
      <c r="AC38" s="175">
        <v>30</v>
      </c>
      <c r="AD38" s="176"/>
      <c r="AE38" s="175">
        <v>29</v>
      </c>
      <c r="AF38" s="176"/>
      <c r="AG38" s="175">
        <v>28</v>
      </c>
      <c r="AH38" s="176"/>
      <c r="AI38" s="175">
        <v>27</v>
      </c>
      <c r="AJ38" s="176"/>
      <c r="AK38" s="175">
        <v>26</v>
      </c>
      <c r="AL38" s="176"/>
      <c r="AM38" s="175">
        <v>25</v>
      </c>
      <c r="AN38" s="176"/>
      <c r="AO38" s="175">
        <v>24</v>
      </c>
      <c r="AP38" s="176"/>
      <c r="AQ38" s="175">
        <v>23</v>
      </c>
      <c r="AR38" s="176"/>
      <c r="AS38" s="175">
        <v>22</v>
      </c>
      <c r="AT38" s="176"/>
      <c r="AU38" s="188">
        <v>21</v>
      </c>
      <c r="AV38" s="176"/>
      <c r="AW38" s="175">
        <v>20</v>
      </c>
      <c r="AX38" s="176"/>
      <c r="AY38" s="175">
        <v>19</v>
      </c>
      <c r="AZ38" s="176"/>
      <c r="BA38" s="175">
        <v>18</v>
      </c>
      <c r="BB38" s="176"/>
      <c r="BC38" s="175">
        <v>17</v>
      </c>
      <c r="BD38" s="176"/>
      <c r="BE38" s="175">
        <v>16</v>
      </c>
      <c r="BF38" s="176"/>
      <c r="BG38" s="175">
        <v>15</v>
      </c>
      <c r="BH38" s="176"/>
      <c r="BI38" s="175">
        <v>14</v>
      </c>
      <c r="BJ38" s="176"/>
      <c r="BK38" s="175">
        <v>13</v>
      </c>
      <c r="BL38" s="176"/>
      <c r="BM38" s="175">
        <v>12</v>
      </c>
      <c r="BN38" s="176"/>
      <c r="BO38" s="175">
        <v>11</v>
      </c>
      <c r="BP38" s="176"/>
      <c r="BQ38" s="175">
        <v>10</v>
      </c>
      <c r="BR38" s="176"/>
      <c r="BS38" s="175">
        <v>9</v>
      </c>
      <c r="BT38" s="176"/>
      <c r="BU38" s="175">
        <v>8</v>
      </c>
      <c r="BV38" s="176"/>
      <c r="BW38" s="175">
        <v>7</v>
      </c>
      <c r="BX38" s="176"/>
      <c r="BY38" s="175">
        <v>6</v>
      </c>
      <c r="BZ38" s="176"/>
      <c r="CA38" s="175">
        <v>5</v>
      </c>
      <c r="CB38" s="176"/>
      <c r="CC38" s="175">
        <v>4</v>
      </c>
      <c r="CD38" s="393"/>
      <c r="CE38" s="175">
        <v>3</v>
      </c>
      <c r="CF38" s="176"/>
      <c r="CG38" s="188">
        <v>2</v>
      </c>
      <c r="CH38" s="176"/>
      <c r="CI38" s="175">
        <v>1</v>
      </c>
      <c r="CJ38" s="176"/>
    </row>
    <row r="39" spans="1:88" ht="14.25" thickBot="1" thickTop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48"/>
      <c r="AW39" s="48"/>
      <c r="AX39" s="48"/>
      <c r="AY39" s="48"/>
      <c r="AZ39" s="48"/>
      <c r="BA39" s="57"/>
      <c r="BB39" s="57"/>
      <c r="BC39" s="57"/>
      <c r="BD39" s="57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392" t="s">
        <v>62</v>
      </c>
      <c r="BZ39" s="392"/>
      <c r="CA39" s="392"/>
      <c r="CB39" s="392"/>
      <c r="CC39" s="392"/>
      <c r="CD39" s="392"/>
      <c r="CE39" s="392"/>
      <c r="CF39" s="392"/>
      <c r="CG39" s="392"/>
      <c r="CH39" s="392"/>
      <c r="CI39" s="392"/>
      <c r="CJ39" s="392"/>
    </row>
    <row r="40" spans="1:58" s="1" customFormat="1" ht="18" thickBot="1" thickTop="1">
      <c r="A40" s="58" t="s">
        <v>6</v>
      </c>
      <c r="AR40" s="152" t="s">
        <v>9</v>
      </c>
      <c r="AS40" s="153"/>
      <c r="AT40" s="153"/>
      <c r="AU40" s="153"/>
      <c r="AV40" s="147"/>
      <c r="AW40" s="152" t="s">
        <v>10</v>
      </c>
      <c r="AX40" s="153"/>
      <c r="AY40" s="153"/>
      <c r="AZ40" s="153"/>
      <c r="BA40" s="147"/>
      <c r="BB40" s="152" t="s">
        <v>11</v>
      </c>
      <c r="BC40" s="153"/>
      <c r="BD40" s="153"/>
      <c r="BE40" s="153"/>
      <c r="BF40" s="147"/>
    </row>
    <row r="41" spans="1:58" s="1" customFormat="1" ht="13.5" thickTop="1">
      <c r="A41" s="216" t="s">
        <v>41</v>
      </c>
      <c r="B41" s="217"/>
      <c r="C41" s="218"/>
      <c r="D41" s="219" t="s">
        <v>42</v>
      </c>
      <c r="E41" s="220"/>
      <c r="F41" s="220"/>
      <c r="G41" s="221"/>
      <c r="H41" s="222" t="s">
        <v>67</v>
      </c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4"/>
      <c r="X41" s="10" t="s">
        <v>5</v>
      </c>
      <c r="Y41" s="219" t="s">
        <v>43</v>
      </c>
      <c r="Z41" s="220"/>
      <c r="AA41" s="220"/>
      <c r="AB41" s="221"/>
      <c r="AC41" s="222" t="s">
        <v>165</v>
      </c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5"/>
      <c r="AR41" s="512">
        <v>5</v>
      </c>
      <c r="AS41" s="279"/>
      <c r="AT41" s="8" t="s">
        <v>5</v>
      </c>
      <c r="AU41" s="279">
        <v>2</v>
      </c>
      <c r="AV41" s="310"/>
      <c r="AW41" s="512">
        <v>6</v>
      </c>
      <c r="AX41" s="279"/>
      <c r="AY41" s="8" t="s">
        <v>5</v>
      </c>
      <c r="AZ41" s="279">
        <v>0</v>
      </c>
      <c r="BA41" s="310"/>
      <c r="BB41" s="512" t="s">
        <v>170</v>
      </c>
      <c r="BC41" s="279"/>
      <c r="BD41" s="3" t="s">
        <v>5</v>
      </c>
      <c r="BE41" s="279" t="s">
        <v>170</v>
      </c>
      <c r="BF41" s="310"/>
    </row>
    <row r="42" spans="1:58" s="1" customFormat="1" ht="12.75">
      <c r="A42" s="498" t="s">
        <v>44</v>
      </c>
      <c r="B42" s="499"/>
      <c r="C42" s="500"/>
      <c r="D42" s="501" t="s">
        <v>45</v>
      </c>
      <c r="E42" s="502"/>
      <c r="F42" s="502"/>
      <c r="G42" s="503"/>
      <c r="H42" s="507" t="s">
        <v>112</v>
      </c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11"/>
      <c r="X42" s="14" t="s">
        <v>5</v>
      </c>
      <c r="Y42" s="501" t="s">
        <v>46</v>
      </c>
      <c r="Z42" s="502"/>
      <c r="AA42" s="502"/>
      <c r="AB42" s="503"/>
      <c r="AC42" s="504" t="s">
        <v>134</v>
      </c>
      <c r="AD42" s="505"/>
      <c r="AE42" s="505"/>
      <c r="AF42" s="505"/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Q42" s="510"/>
      <c r="AR42" s="478">
        <v>2</v>
      </c>
      <c r="AS42" s="407"/>
      <c r="AT42" s="13" t="s">
        <v>5</v>
      </c>
      <c r="AU42" s="407">
        <v>3</v>
      </c>
      <c r="AV42" s="497"/>
      <c r="AW42" s="478">
        <v>3</v>
      </c>
      <c r="AX42" s="407"/>
      <c r="AY42" s="13" t="s">
        <v>5</v>
      </c>
      <c r="AZ42" s="407">
        <v>2</v>
      </c>
      <c r="BA42" s="497"/>
      <c r="BB42" s="478">
        <v>4</v>
      </c>
      <c r="BC42" s="407"/>
      <c r="BD42" s="55" t="s">
        <v>5</v>
      </c>
      <c r="BE42" s="407">
        <v>0</v>
      </c>
      <c r="BF42" s="497"/>
    </row>
    <row r="43" spans="1:58" s="1" customFormat="1" ht="12.75">
      <c r="A43" s="498" t="s">
        <v>19</v>
      </c>
      <c r="B43" s="499"/>
      <c r="C43" s="500"/>
      <c r="D43" s="501" t="s">
        <v>47</v>
      </c>
      <c r="E43" s="502"/>
      <c r="F43" s="502"/>
      <c r="G43" s="503"/>
      <c r="H43" s="504" t="s">
        <v>111</v>
      </c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6"/>
      <c r="X43" s="15" t="s">
        <v>5</v>
      </c>
      <c r="Y43" s="501" t="s">
        <v>48</v>
      </c>
      <c r="Z43" s="502"/>
      <c r="AA43" s="502"/>
      <c r="AB43" s="503"/>
      <c r="AC43" s="507" t="s">
        <v>93</v>
      </c>
      <c r="AD43" s="508"/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8"/>
      <c r="AQ43" s="509"/>
      <c r="AR43" s="478">
        <v>5</v>
      </c>
      <c r="AS43" s="407"/>
      <c r="AT43" s="13" t="s">
        <v>5</v>
      </c>
      <c r="AU43" s="407">
        <v>2</v>
      </c>
      <c r="AV43" s="497"/>
      <c r="AW43" s="478">
        <v>1</v>
      </c>
      <c r="AX43" s="407"/>
      <c r="AY43" s="13" t="s">
        <v>5</v>
      </c>
      <c r="AZ43" s="407">
        <v>4</v>
      </c>
      <c r="BA43" s="497"/>
      <c r="BB43" s="478">
        <v>1</v>
      </c>
      <c r="BC43" s="407"/>
      <c r="BD43" s="55" t="s">
        <v>5</v>
      </c>
      <c r="BE43" s="407">
        <v>1</v>
      </c>
      <c r="BF43" s="497"/>
    </row>
    <row r="44" spans="1:58" s="1" customFormat="1" ht="13.5" thickBot="1">
      <c r="A44" s="226" t="s">
        <v>20</v>
      </c>
      <c r="B44" s="227"/>
      <c r="C44" s="228"/>
      <c r="D44" s="212" t="s">
        <v>49</v>
      </c>
      <c r="E44" s="213"/>
      <c r="F44" s="213"/>
      <c r="G44" s="214"/>
      <c r="H44" s="494" t="s">
        <v>57</v>
      </c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6"/>
      <c r="X44" s="9" t="s">
        <v>5</v>
      </c>
      <c r="Y44" s="212" t="s">
        <v>50</v>
      </c>
      <c r="Z44" s="213"/>
      <c r="AA44" s="213"/>
      <c r="AB44" s="214"/>
      <c r="AC44" s="209" t="s">
        <v>166</v>
      </c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5"/>
      <c r="AR44" s="375">
        <v>1</v>
      </c>
      <c r="AS44" s="291"/>
      <c r="AT44" s="4" t="s">
        <v>5</v>
      </c>
      <c r="AU44" s="291">
        <v>2</v>
      </c>
      <c r="AV44" s="492"/>
      <c r="AW44" s="375">
        <v>5</v>
      </c>
      <c r="AX44" s="291"/>
      <c r="AY44" s="4" t="s">
        <v>5</v>
      </c>
      <c r="AZ44" s="291">
        <v>5</v>
      </c>
      <c r="BA44" s="492"/>
      <c r="BB44" s="375" t="s">
        <v>170</v>
      </c>
      <c r="BC44" s="291"/>
      <c r="BD44" s="4" t="s">
        <v>5</v>
      </c>
      <c r="BE44" s="291" t="s">
        <v>170</v>
      </c>
      <c r="BF44" s="492"/>
    </row>
    <row r="45" spans="1:58" s="1" customFormat="1" ht="14.25" thickBot="1" thickTop="1">
      <c r="A45" s="5"/>
      <c r="AJ45" s="385"/>
      <c r="AK45" s="385"/>
      <c r="AL45" s="385"/>
      <c r="AM45" s="385"/>
      <c r="AN45" s="385"/>
      <c r="AO45" s="385"/>
      <c r="AP45" s="385"/>
      <c r="AQ45" s="385"/>
      <c r="AR45" s="384"/>
      <c r="AS45" s="385"/>
      <c r="AT45" s="36"/>
      <c r="AU45" s="384"/>
      <c r="AV45" s="385"/>
      <c r="AW45" s="384"/>
      <c r="AX45" s="385"/>
      <c r="AY45" s="36"/>
      <c r="AZ45" s="384"/>
      <c r="BA45" s="385"/>
      <c r="BB45" s="493"/>
      <c r="BC45" s="493"/>
      <c r="BE45" s="493"/>
      <c r="BF45" s="493"/>
    </row>
    <row r="46" spans="1:58" s="1" customFormat="1" ht="18" thickBot="1" thickTop="1">
      <c r="A46" s="58" t="s">
        <v>8</v>
      </c>
      <c r="AR46" s="152" t="s">
        <v>9</v>
      </c>
      <c r="AS46" s="153"/>
      <c r="AT46" s="153"/>
      <c r="AU46" s="153"/>
      <c r="AV46" s="147"/>
      <c r="AW46" s="152" t="s">
        <v>10</v>
      </c>
      <c r="AX46" s="153"/>
      <c r="AY46" s="153"/>
      <c r="AZ46" s="153"/>
      <c r="BA46" s="147"/>
      <c r="BB46" s="152" t="s">
        <v>11</v>
      </c>
      <c r="BC46" s="153"/>
      <c r="BD46" s="153"/>
      <c r="BE46" s="153"/>
      <c r="BF46" s="147"/>
    </row>
    <row r="47" spans="1:58" s="1" customFormat="1" ht="13.5" thickTop="1">
      <c r="A47" s="216" t="s">
        <v>21</v>
      </c>
      <c r="B47" s="217"/>
      <c r="C47" s="218"/>
      <c r="D47" s="219" t="s">
        <v>52</v>
      </c>
      <c r="E47" s="220"/>
      <c r="F47" s="220"/>
      <c r="G47" s="220"/>
      <c r="H47" s="221"/>
      <c r="I47" s="222" t="s">
        <v>67</v>
      </c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  <c r="X47" s="10" t="s">
        <v>5</v>
      </c>
      <c r="Y47" s="219" t="s">
        <v>25</v>
      </c>
      <c r="Z47" s="220"/>
      <c r="AA47" s="220"/>
      <c r="AB47" s="220"/>
      <c r="AC47" s="221"/>
      <c r="AD47" s="222" t="s">
        <v>172</v>
      </c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5"/>
      <c r="AR47" s="208">
        <v>1</v>
      </c>
      <c r="AS47" s="205"/>
      <c r="AT47" s="8" t="s">
        <v>5</v>
      </c>
      <c r="AU47" s="205">
        <v>1</v>
      </c>
      <c r="AV47" s="206"/>
      <c r="AW47" s="208">
        <v>10</v>
      </c>
      <c r="AX47" s="205"/>
      <c r="AY47" s="8" t="s">
        <v>5</v>
      </c>
      <c r="AZ47" s="205">
        <v>1</v>
      </c>
      <c r="BA47" s="206"/>
      <c r="BB47" s="208" t="s">
        <v>170</v>
      </c>
      <c r="BC47" s="205"/>
      <c r="BD47" s="3" t="s">
        <v>5</v>
      </c>
      <c r="BE47" s="205" t="s">
        <v>170</v>
      </c>
      <c r="BF47" s="206"/>
    </row>
    <row r="48" spans="1:58" s="1" customFormat="1" ht="13.5" thickBot="1">
      <c r="A48" s="226" t="s">
        <v>22</v>
      </c>
      <c r="B48" s="227"/>
      <c r="C48" s="228"/>
      <c r="D48" s="212" t="s">
        <v>51</v>
      </c>
      <c r="E48" s="213"/>
      <c r="F48" s="213"/>
      <c r="G48" s="213"/>
      <c r="H48" s="214"/>
      <c r="I48" s="209" t="s">
        <v>112</v>
      </c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1"/>
      <c r="X48" s="9" t="s">
        <v>5</v>
      </c>
      <c r="Y48" s="212" t="s">
        <v>23</v>
      </c>
      <c r="Z48" s="213"/>
      <c r="AA48" s="213"/>
      <c r="AB48" s="213"/>
      <c r="AC48" s="214"/>
      <c r="AD48" s="209" t="s">
        <v>76</v>
      </c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5"/>
      <c r="AR48" s="207">
        <v>4</v>
      </c>
      <c r="AS48" s="203"/>
      <c r="AT48" s="4" t="s">
        <v>5</v>
      </c>
      <c r="AU48" s="203">
        <v>4</v>
      </c>
      <c r="AV48" s="204"/>
      <c r="AW48" s="207">
        <v>3</v>
      </c>
      <c r="AX48" s="203"/>
      <c r="AY48" s="4" t="s">
        <v>5</v>
      </c>
      <c r="AZ48" s="203">
        <v>2</v>
      </c>
      <c r="BA48" s="204"/>
      <c r="BB48" s="207" t="s">
        <v>170</v>
      </c>
      <c r="BC48" s="203"/>
      <c r="BD48" s="59" t="s">
        <v>5</v>
      </c>
      <c r="BE48" s="203" t="s">
        <v>170</v>
      </c>
      <c r="BF48" s="204"/>
    </row>
    <row r="49" spans="36:58" s="1" customFormat="1" ht="14.25" thickBot="1" thickTop="1">
      <c r="AJ49" s="385"/>
      <c r="AK49" s="385"/>
      <c r="AL49" s="385"/>
      <c r="AM49" s="385"/>
      <c r="AN49" s="385"/>
      <c r="AO49" s="385"/>
      <c r="AP49" s="385"/>
      <c r="AQ49" s="385"/>
      <c r="AR49" s="384"/>
      <c r="AS49" s="385"/>
      <c r="AT49" s="36"/>
      <c r="AU49" s="384"/>
      <c r="AV49" s="385"/>
      <c r="AW49" s="384"/>
      <c r="AX49" s="385"/>
      <c r="AY49" s="36"/>
      <c r="AZ49" s="384"/>
      <c r="BA49" s="385"/>
      <c r="BB49" s="3"/>
      <c r="BC49" s="3"/>
      <c r="BD49" s="3"/>
      <c r="BE49" s="3"/>
      <c r="BF49" s="3"/>
    </row>
    <row r="50" spans="1:58" s="1" customFormat="1" ht="18" thickBot="1" thickTop="1">
      <c r="A50" s="58" t="s">
        <v>17</v>
      </c>
      <c r="AR50" s="152" t="s">
        <v>64</v>
      </c>
      <c r="AS50" s="153"/>
      <c r="AT50" s="153"/>
      <c r="AU50" s="153"/>
      <c r="AV50" s="147"/>
      <c r="AW50" s="152" t="s">
        <v>10</v>
      </c>
      <c r="AX50" s="153"/>
      <c r="AY50" s="153"/>
      <c r="AZ50" s="153"/>
      <c r="BA50" s="147"/>
      <c r="BB50" s="152" t="s">
        <v>11</v>
      </c>
      <c r="BC50" s="153"/>
      <c r="BD50" s="153"/>
      <c r="BE50" s="153"/>
      <c r="BF50" s="147"/>
    </row>
    <row r="51" spans="1:58" ht="14.25" thickBot="1" thickTop="1">
      <c r="A51" s="165" t="s">
        <v>12</v>
      </c>
      <c r="B51" s="166"/>
      <c r="C51" s="167"/>
      <c r="D51" s="168" t="s">
        <v>26</v>
      </c>
      <c r="E51" s="169"/>
      <c r="F51" s="169"/>
      <c r="G51" s="169"/>
      <c r="H51" s="170"/>
      <c r="I51" s="171" t="s">
        <v>67</v>
      </c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3"/>
      <c r="X51" s="12" t="s">
        <v>5</v>
      </c>
      <c r="Y51" s="168" t="s">
        <v>24</v>
      </c>
      <c r="Z51" s="169"/>
      <c r="AA51" s="169"/>
      <c r="AB51" s="169"/>
      <c r="AC51" s="170"/>
      <c r="AD51" s="171" t="s">
        <v>178</v>
      </c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4"/>
      <c r="AR51" s="156">
        <v>4</v>
      </c>
      <c r="AS51" s="158"/>
      <c r="AT51" s="11" t="s">
        <v>5</v>
      </c>
      <c r="AU51" s="158">
        <v>2</v>
      </c>
      <c r="AV51" s="155"/>
      <c r="AW51" s="156">
        <v>7</v>
      </c>
      <c r="AX51" s="158"/>
      <c r="AY51" s="11" t="s">
        <v>5</v>
      </c>
      <c r="AZ51" s="158">
        <v>3</v>
      </c>
      <c r="BA51" s="155"/>
      <c r="BB51" s="156" t="s">
        <v>170</v>
      </c>
      <c r="BC51" s="158"/>
      <c r="BD51" s="4" t="s">
        <v>5</v>
      </c>
      <c r="BE51" s="158" t="s">
        <v>170</v>
      </c>
      <c r="BF51" s="155"/>
    </row>
    <row r="52" ht="13.5" thickTop="1"/>
  </sheetData>
  <mergeCells count="1041">
    <mergeCell ref="BS35:BT35"/>
    <mergeCell ref="BC26:BD26"/>
    <mergeCell ref="BA26:BB26"/>
    <mergeCell ref="AE30:AF30"/>
    <mergeCell ref="AG30:AH30"/>
    <mergeCell ref="AI30:AJ30"/>
    <mergeCell ref="AO28:AP28"/>
    <mergeCell ref="AQ28:AR28"/>
    <mergeCell ref="AE26:AF26"/>
    <mergeCell ref="AG26:AH26"/>
    <mergeCell ref="AI26:AJ26"/>
    <mergeCell ref="AK26:AL26"/>
    <mergeCell ref="AC32:AD32"/>
    <mergeCell ref="AE32:AF32"/>
    <mergeCell ref="AG32:AH32"/>
    <mergeCell ref="AC28:AD28"/>
    <mergeCell ref="AE28:AF28"/>
    <mergeCell ref="AG28:AH28"/>
    <mergeCell ref="AC29:AD29"/>
    <mergeCell ref="AI28:AJ28"/>
    <mergeCell ref="AG27:AH27"/>
    <mergeCell ref="AG31:AH31"/>
    <mergeCell ref="AE33:AF33"/>
    <mergeCell ref="AI31:AJ31"/>
    <mergeCell ref="AI27:AJ27"/>
    <mergeCell ref="AE29:AF29"/>
    <mergeCell ref="AG29:AH29"/>
    <mergeCell ref="AI29:AJ29"/>
    <mergeCell ref="AO34:AP34"/>
    <mergeCell ref="AK33:AL33"/>
    <mergeCell ref="AM33:AN33"/>
    <mergeCell ref="AO33:AP33"/>
    <mergeCell ref="AK34:AL34"/>
    <mergeCell ref="AM34:AN34"/>
    <mergeCell ref="AO32:AP32"/>
    <mergeCell ref="AQ37:AR37"/>
    <mergeCell ref="AG34:AH34"/>
    <mergeCell ref="AI33:AJ33"/>
    <mergeCell ref="AG33:AH33"/>
    <mergeCell ref="AI36:AJ36"/>
    <mergeCell ref="AK36:AL36"/>
    <mergeCell ref="AM36:AN36"/>
    <mergeCell ref="AO36:AP36"/>
    <mergeCell ref="AQ32:AR32"/>
    <mergeCell ref="BB40:BF40"/>
    <mergeCell ref="AQ36:AR36"/>
    <mergeCell ref="AS36:AT36"/>
    <mergeCell ref="AU36:AV36"/>
    <mergeCell ref="AW36:AX36"/>
    <mergeCell ref="BE36:BF36"/>
    <mergeCell ref="AU37:AV37"/>
    <mergeCell ref="AW37:AX37"/>
    <mergeCell ref="AY36:AZ36"/>
    <mergeCell ref="BA36:BB36"/>
    <mergeCell ref="AU41:AV41"/>
    <mergeCell ref="AW41:AX41"/>
    <mergeCell ref="AC38:AD38"/>
    <mergeCell ref="AW40:BA40"/>
    <mergeCell ref="AZ41:BA41"/>
    <mergeCell ref="AR40:AV40"/>
    <mergeCell ref="A41:C41"/>
    <mergeCell ref="D41:G41"/>
    <mergeCell ref="H41:W41"/>
    <mergeCell ref="Y41:AB41"/>
    <mergeCell ref="BB41:BC41"/>
    <mergeCell ref="BE41:BF41"/>
    <mergeCell ref="AE38:AF38"/>
    <mergeCell ref="AG38:AH38"/>
    <mergeCell ref="AI38:AJ38"/>
    <mergeCell ref="AK38:AL38"/>
    <mergeCell ref="AM38:AN38"/>
    <mergeCell ref="AO38:AP38"/>
    <mergeCell ref="AC41:AQ41"/>
    <mergeCell ref="AR41:AS41"/>
    <mergeCell ref="A42:C42"/>
    <mergeCell ref="D42:G42"/>
    <mergeCell ref="H42:W42"/>
    <mergeCell ref="Y42:AB42"/>
    <mergeCell ref="AC42:AQ42"/>
    <mergeCell ref="AR42:AS42"/>
    <mergeCell ref="AU42:AV42"/>
    <mergeCell ref="AW42:AX42"/>
    <mergeCell ref="AZ42:BA42"/>
    <mergeCell ref="BB42:BC42"/>
    <mergeCell ref="BE42:BF42"/>
    <mergeCell ref="A43:C43"/>
    <mergeCell ref="D43:G43"/>
    <mergeCell ref="H43:W43"/>
    <mergeCell ref="Y43:AB43"/>
    <mergeCell ref="AC43:AQ43"/>
    <mergeCell ref="AR43:AS43"/>
    <mergeCell ref="AU43:AV43"/>
    <mergeCell ref="AW43:AX43"/>
    <mergeCell ref="AZ43:BA43"/>
    <mergeCell ref="BB43:BC43"/>
    <mergeCell ref="BE43:BF43"/>
    <mergeCell ref="A44:C44"/>
    <mergeCell ref="D44:G44"/>
    <mergeCell ref="H44:W44"/>
    <mergeCell ref="Y44:AB44"/>
    <mergeCell ref="AC44:AQ44"/>
    <mergeCell ref="AR44:AS44"/>
    <mergeCell ref="AU44:AV44"/>
    <mergeCell ref="AW44:AX44"/>
    <mergeCell ref="AZ44:BA44"/>
    <mergeCell ref="BB44:BC44"/>
    <mergeCell ref="BE44:BF44"/>
    <mergeCell ref="AJ45:AQ45"/>
    <mergeCell ref="AR45:AS45"/>
    <mergeCell ref="AU45:AV45"/>
    <mergeCell ref="AW45:AX45"/>
    <mergeCell ref="AZ45:BA45"/>
    <mergeCell ref="BB45:BC45"/>
    <mergeCell ref="BE45:BF45"/>
    <mergeCell ref="AR46:AV46"/>
    <mergeCell ref="AW46:BA46"/>
    <mergeCell ref="BB46:BF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Z47:BA47"/>
    <mergeCell ref="BB47:BC47"/>
    <mergeCell ref="BE47:BF47"/>
    <mergeCell ref="BE48:BF48"/>
    <mergeCell ref="A48:C48"/>
    <mergeCell ref="D48:H48"/>
    <mergeCell ref="I48:W48"/>
    <mergeCell ref="Y48:AC48"/>
    <mergeCell ref="AU48:AV48"/>
    <mergeCell ref="AW48:AX48"/>
    <mergeCell ref="AZ48:BA48"/>
    <mergeCell ref="BB48:BC48"/>
    <mergeCell ref="AD48:AQ48"/>
    <mergeCell ref="A5:CL5"/>
    <mergeCell ref="A7:CL7"/>
    <mergeCell ref="CE36:CF36"/>
    <mergeCell ref="BW36:BX36"/>
    <mergeCell ref="BY36:BZ36"/>
    <mergeCell ref="AI34:AJ34"/>
    <mergeCell ref="AM32:AN32"/>
    <mergeCell ref="AC30:AD30"/>
    <mergeCell ref="AK32:AL32"/>
    <mergeCell ref="AE34:AF34"/>
    <mergeCell ref="A1:CL1"/>
    <mergeCell ref="A2:CL2"/>
    <mergeCell ref="A3:CL3"/>
    <mergeCell ref="A4:CL4"/>
    <mergeCell ref="CC36:CD36"/>
    <mergeCell ref="BO36:BP36"/>
    <mergeCell ref="BQ36:BR36"/>
    <mergeCell ref="BS36:BT36"/>
    <mergeCell ref="BU36:BV36"/>
    <mergeCell ref="BI36:BJ36"/>
    <mergeCell ref="BK36:BL36"/>
    <mergeCell ref="BM36:BN36"/>
    <mergeCell ref="CA36:CB36"/>
    <mergeCell ref="CE34:CF34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BW34:BX34"/>
    <mergeCell ref="BY34:BZ34"/>
    <mergeCell ref="CA34:CB34"/>
    <mergeCell ref="CC34:CD34"/>
    <mergeCell ref="BY33:BZ33"/>
    <mergeCell ref="CA33:CB33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CC32:CD32"/>
    <mergeCell ref="CE32:CF32"/>
    <mergeCell ref="W34:X34"/>
    <mergeCell ref="Y34:Z34"/>
    <mergeCell ref="AA34:AB34"/>
    <mergeCell ref="AC34:AD34"/>
    <mergeCell ref="CC33:CD33"/>
    <mergeCell ref="CE33:CF33"/>
    <mergeCell ref="BU33:BV33"/>
    <mergeCell ref="BW33:BX33"/>
    <mergeCell ref="BU32:BV32"/>
    <mergeCell ref="BW32:BX32"/>
    <mergeCell ref="BY32:BZ32"/>
    <mergeCell ref="CA32:CB32"/>
    <mergeCell ref="BM32:BN32"/>
    <mergeCell ref="BO32:BP32"/>
    <mergeCell ref="BQ32:BR32"/>
    <mergeCell ref="BS32:BT32"/>
    <mergeCell ref="AO21:AP21"/>
    <mergeCell ref="W33:X33"/>
    <mergeCell ref="Y33:Z33"/>
    <mergeCell ref="AA33:AB33"/>
    <mergeCell ref="AC33:AD33"/>
    <mergeCell ref="W32:X32"/>
    <mergeCell ref="Y32:Z32"/>
    <mergeCell ref="AA32:AB32"/>
    <mergeCell ref="AI32:AJ32"/>
    <mergeCell ref="AA30:AB30"/>
    <mergeCell ref="BI20:BJ20"/>
    <mergeCell ref="AQ33:AR33"/>
    <mergeCell ref="B21:L21"/>
    <mergeCell ref="M21:N21"/>
    <mergeCell ref="P21:Q21"/>
    <mergeCell ref="R21:S21"/>
    <mergeCell ref="U21:V21"/>
    <mergeCell ref="W21:X21"/>
    <mergeCell ref="AE21:AF21"/>
    <mergeCell ref="AG21:AH21"/>
    <mergeCell ref="AY20:AZ20"/>
    <mergeCell ref="BA20:BB20"/>
    <mergeCell ref="BD20:BE20"/>
    <mergeCell ref="BF20:BG20"/>
    <mergeCell ref="AO20:AP20"/>
    <mergeCell ref="AQ20:AR20"/>
    <mergeCell ref="AT20:AU20"/>
    <mergeCell ref="AV20:AW20"/>
    <mergeCell ref="AE20:AF20"/>
    <mergeCell ref="AG20:AH20"/>
    <mergeCell ref="AJ20:AK20"/>
    <mergeCell ref="AL20:AM20"/>
    <mergeCell ref="U20:V20"/>
    <mergeCell ref="W20:X20"/>
    <mergeCell ref="Z20:AA20"/>
    <mergeCell ref="AB20:AC20"/>
    <mergeCell ref="B20:L20"/>
    <mergeCell ref="M20:N20"/>
    <mergeCell ref="P20:Q20"/>
    <mergeCell ref="R20:S20"/>
    <mergeCell ref="AY19:AZ19"/>
    <mergeCell ref="BA19:BB19"/>
    <mergeCell ref="BD19:BE19"/>
    <mergeCell ref="AO19:AP19"/>
    <mergeCell ref="AQ19:AR19"/>
    <mergeCell ref="AT19:AU19"/>
    <mergeCell ref="AV19:AW19"/>
    <mergeCell ref="AE19:AF19"/>
    <mergeCell ref="AG19:AH19"/>
    <mergeCell ref="AJ19:AK19"/>
    <mergeCell ref="AL19:AM19"/>
    <mergeCell ref="U19:V19"/>
    <mergeCell ref="W19:X19"/>
    <mergeCell ref="Z19:AA19"/>
    <mergeCell ref="AB19:AC19"/>
    <mergeCell ref="B19:L19"/>
    <mergeCell ref="M19:N19"/>
    <mergeCell ref="P19:Q19"/>
    <mergeCell ref="R19:S19"/>
    <mergeCell ref="BN18:BO18"/>
    <mergeCell ref="BP18:BQ18"/>
    <mergeCell ref="BS18:BT18"/>
    <mergeCell ref="BU18:BV18"/>
    <mergeCell ref="BF18:BG18"/>
    <mergeCell ref="BI18:BJ18"/>
    <mergeCell ref="BK18:BL18"/>
    <mergeCell ref="AO18:AP18"/>
    <mergeCell ref="AQ18:AR18"/>
    <mergeCell ref="AT18:AU18"/>
    <mergeCell ref="AV18:AW18"/>
    <mergeCell ref="AY18:AZ18"/>
    <mergeCell ref="AE18:AF18"/>
    <mergeCell ref="AG18:AH18"/>
    <mergeCell ref="AJ18:AK18"/>
    <mergeCell ref="AL18:AM18"/>
    <mergeCell ref="U18:V18"/>
    <mergeCell ref="W18:X18"/>
    <mergeCell ref="Z18:AA18"/>
    <mergeCell ref="AB18:AC18"/>
    <mergeCell ref="B18:L18"/>
    <mergeCell ref="M18:N18"/>
    <mergeCell ref="P18:Q18"/>
    <mergeCell ref="R18:S18"/>
    <mergeCell ref="BN17:BO17"/>
    <mergeCell ref="BP17:BQ17"/>
    <mergeCell ref="BS17:BT17"/>
    <mergeCell ref="BU17:BV17"/>
    <mergeCell ref="BD17:BE17"/>
    <mergeCell ref="BF17:BG17"/>
    <mergeCell ref="BI17:BJ17"/>
    <mergeCell ref="BK17:BL17"/>
    <mergeCell ref="AO17:AP17"/>
    <mergeCell ref="BA17:BB17"/>
    <mergeCell ref="AQ17:AR17"/>
    <mergeCell ref="AT17:AU17"/>
    <mergeCell ref="AE17:AF17"/>
    <mergeCell ref="AG17:AH17"/>
    <mergeCell ref="AJ17:AK17"/>
    <mergeCell ref="AL17:AM17"/>
    <mergeCell ref="U17:V17"/>
    <mergeCell ref="W17:X17"/>
    <mergeCell ref="Z17:AA17"/>
    <mergeCell ref="AB17:AC17"/>
    <mergeCell ref="B17:L17"/>
    <mergeCell ref="M17:N17"/>
    <mergeCell ref="P17:Q17"/>
    <mergeCell ref="R17:S17"/>
    <mergeCell ref="BD16:BE16"/>
    <mergeCell ref="BF16:BG16"/>
    <mergeCell ref="BI16:BJ16"/>
    <mergeCell ref="BK16:BL16"/>
    <mergeCell ref="AY16:AZ16"/>
    <mergeCell ref="BA16:BB16"/>
    <mergeCell ref="AE16:AF16"/>
    <mergeCell ref="AG16:AH16"/>
    <mergeCell ref="AJ16:AK16"/>
    <mergeCell ref="AL16:AM16"/>
    <mergeCell ref="AO16:AP16"/>
    <mergeCell ref="BI15:BJ15"/>
    <mergeCell ref="B16:L16"/>
    <mergeCell ref="M16:N16"/>
    <mergeCell ref="P16:Q16"/>
    <mergeCell ref="R16:S16"/>
    <mergeCell ref="U16:V16"/>
    <mergeCell ref="W16:X16"/>
    <mergeCell ref="Z16:AA16"/>
    <mergeCell ref="AB16:AC16"/>
    <mergeCell ref="AV16:AW16"/>
    <mergeCell ref="Z15:AA15"/>
    <mergeCell ref="AB15:AC15"/>
    <mergeCell ref="AE15:AF15"/>
    <mergeCell ref="AG15:AH15"/>
    <mergeCell ref="AJ15:AK15"/>
    <mergeCell ref="BA14:BB14"/>
    <mergeCell ref="BD14:BE14"/>
    <mergeCell ref="BF14:BG14"/>
    <mergeCell ref="AL14:AM14"/>
    <mergeCell ref="AO14:AP14"/>
    <mergeCell ref="AV15:AW15"/>
    <mergeCell ref="AY15:AZ15"/>
    <mergeCell ref="BA15:BB15"/>
    <mergeCell ref="BD15:BE15"/>
    <mergeCell ref="AQ14:AR14"/>
    <mergeCell ref="AT14:AU14"/>
    <mergeCell ref="AV14:AW14"/>
    <mergeCell ref="AY14:AZ14"/>
    <mergeCell ref="AV13:AW13"/>
    <mergeCell ref="AY13:AZ13"/>
    <mergeCell ref="BA13:BB13"/>
    <mergeCell ref="B14:L14"/>
    <mergeCell ref="M14:N14"/>
    <mergeCell ref="P14:Q14"/>
    <mergeCell ref="R14:S14"/>
    <mergeCell ref="W13:X13"/>
    <mergeCell ref="Z13:AA13"/>
    <mergeCell ref="AB14:AC14"/>
    <mergeCell ref="BF12:BG12"/>
    <mergeCell ref="BI12:BJ12"/>
    <mergeCell ref="B13:L13"/>
    <mergeCell ref="M13:N13"/>
    <mergeCell ref="P13:Q13"/>
    <mergeCell ref="R13:S13"/>
    <mergeCell ref="AJ13:AK13"/>
    <mergeCell ref="AL13:AM13"/>
    <mergeCell ref="AO13:AP13"/>
    <mergeCell ref="AQ13:AR13"/>
    <mergeCell ref="R12:S12"/>
    <mergeCell ref="U12:V12"/>
    <mergeCell ref="AJ12:AK12"/>
    <mergeCell ref="AL12:AM12"/>
    <mergeCell ref="BF11:BG11"/>
    <mergeCell ref="BI11:BJ11"/>
    <mergeCell ref="BK11:BL11"/>
    <mergeCell ref="AB12:AC12"/>
    <mergeCell ref="AE12:AF12"/>
    <mergeCell ref="AG12:AH12"/>
    <mergeCell ref="AO12:AP12"/>
    <mergeCell ref="AQ12:AR12"/>
    <mergeCell ref="BA12:BB12"/>
    <mergeCell ref="BD12:BE12"/>
    <mergeCell ref="AB11:AC11"/>
    <mergeCell ref="AE11:AF11"/>
    <mergeCell ref="AG11:AH11"/>
    <mergeCell ref="BD11:BE11"/>
    <mergeCell ref="AY11:AZ11"/>
    <mergeCell ref="BA11:BB11"/>
    <mergeCell ref="B12:L12"/>
    <mergeCell ref="M12:N12"/>
    <mergeCell ref="P12:Q12"/>
    <mergeCell ref="B11:L11"/>
    <mergeCell ref="M11:N11"/>
    <mergeCell ref="P11:Q11"/>
    <mergeCell ref="A9:L9"/>
    <mergeCell ref="M9:Q9"/>
    <mergeCell ref="R9:V9"/>
    <mergeCell ref="W9:AA9"/>
    <mergeCell ref="AB9:AF9"/>
    <mergeCell ref="U13:V13"/>
    <mergeCell ref="U14:V14"/>
    <mergeCell ref="W14:X14"/>
    <mergeCell ref="Z14:AA14"/>
    <mergeCell ref="Z10:AA10"/>
    <mergeCell ref="AB10:AC10"/>
    <mergeCell ref="AE10:AF10"/>
    <mergeCell ref="Z11:AA11"/>
    <mergeCell ref="W11:X11"/>
    <mergeCell ref="AG9:AK9"/>
    <mergeCell ref="AL9:AP9"/>
    <mergeCell ref="AQ15:AR15"/>
    <mergeCell ref="AT15:AU15"/>
    <mergeCell ref="AJ10:AK10"/>
    <mergeCell ref="AL10:AM10"/>
    <mergeCell ref="AO10:AP10"/>
    <mergeCell ref="AQ10:AR10"/>
    <mergeCell ref="AT10:AU10"/>
    <mergeCell ref="AT13:AU13"/>
    <mergeCell ref="BU9:BY9"/>
    <mergeCell ref="BZ9:CA9"/>
    <mergeCell ref="BX10:BY10"/>
    <mergeCell ref="BX11:BY11"/>
    <mergeCell ref="BU10:BV10"/>
    <mergeCell ref="AQ9:AU9"/>
    <mergeCell ref="AV9:AZ9"/>
    <mergeCell ref="BA9:BE9"/>
    <mergeCell ref="BF9:BJ9"/>
    <mergeCell ref="B15:L15"/>
    <mergeCell ref="M15:N15"/>
    <mergeCell ref="P15:Q15"/>
    <mergeCell ref="R15:S15"/>
    <mergeCell ref="U15:V15"/>
    <mergeCell ref="W15:X15"/>
    <mergeCell ref="BK9:BO9"/>
    <mergeCell ref="BP9:BT9"/>
    <mergeCell ref="BK10:BL10"/>
    <mergeCell ref="BN10:BO10"/>
    <mergeCell ref="BP10:BQ10"/>
    <mergeCell ref="BS10:BT10"/>
    <mergeCell ref="BK14:BL14"/>
    <mergeCell ref="BN14:BO14"/>
    <mergeCell ref="CB9:CC9"/>
    <mergeCell ref="CD9:CE9"/>
    <mergeCell ref="BZ10:CA10"/>
    <mergeCell ref="CB10:CC10"/>
    <mergeCell ref="CD10:CE10"/>
    <mergeCell ref="AG10:AH10"/>
    <mergeCell ref="B10:L10"/>
    <mergeCell ref="R10:S10"/>
    <mergeCell ref="U10:V10"/>
    <mergeCell ref="W10:X10"/>
    <mergeCell ref="BS13:BT13"/>
    <mergeCell ref="BU13:BV13"/>
    <mergeCell ref="BZ11:CA11"/>
    <mergeCell ref="CB11:CC11"/>
    <mergeCell ref="BU11:BV11"/>
    <mergeCell ref="AV10:AW10"/>
    <mergeCell ref="AY10:AZ10"/>
    <mergeCell ref="BA10:BB10"/>
    <mergeCell ref="BD10:BE10"/>
    <mergeCell ref="BF10:BG10"/>
    <mergeCell ref="BI10:BJ10"/>
    <mergeCell ref="BX12:BY12"/>
    <mergeCell ref="BZ12:CA12"/>
    <mergeCell ref="BN12:BO12"/>
    <mergeCell ref="BP12:BQ12"/>
    <mergeCell ref="BS12:BT12"/>
    <mergeCell ref="BU12:BV12"/>
    <mergeCell ref="BK12:BL12"/>
    <mergeCell ref="BS11:BT11"/>
    <mergeCell ref="CD11:CE11"/>
    <mergeCell ref="CB12:CC12"/>
    <mergeCell ref="CD12:CE12"/>
    <mergeCell ref="BX13:BY13"/>
    <mergeCell ref="BZ13:CA13"/>
    <mergeCell ref="CB13:CC13"/>
    <mergeCell ref="CD13:CE13"/>
    <mergeCell ref="BN11:BO11"/>
    <mergeCell ref="BP11:BQ11"/>
    <mergeCell ref="AE14:AF14"/>
    <mergeCell ref="AG13:AH13"/>
    <mergeCell ref="AJ11:AK11"/>
    <mergeCell ref="AL11:AM11"/>
    <mergeCell ref="AO11:AP11"/>
    <mergeCell ref="AQ11:AR11"/>
    <mergeCell ref="AT11:AU11"/>
    <mergeCell ref="AV11:AW11"/>
    <mergeCell ref="CD15:CE15"/>
    <mergeCell ref="BX16:BY16"/>
    <mergeCell ref="BZ16:CA16"/>
    <mergeCell ref="BX14:BY14"/>
    <mergeCell ref="BZ14:CA14"/>
    <mergeCell ref="CB14:CC14"/>
    <mergeCell ref="CD14:CE14"/>
    <mergeCell ref="BX15:BY15"/>
    <mergeCell ref="BZ15:CA15"/>
    <mergeCell ref="CB16:CC16"/>
    <mergeCell ref="CD16:CE16"/>
    <mergeCell ref="BX17:BY17"/>
    <mergeCell ref="BZ17:CA17"/>
    <mergeCell ref="CB17:CC17"/>
    <mergeCell ref="CD17:CE17"/>
    <mergeCell ref="BU14:BV14"/>
    <mergeCell ref="BU15:BV15"/>
    <mergeCell ref="CB15:CC15"/>
    <mergeCell ref="BX18:BY18"/>
    <mergeCell ref="BZ18:CA18"/>
    <mergeCell ref="CB18:CC18"/>
    <mergeCell ref="CB20:CC20"/>
    <mergeCell ref="CD20:CE20"/>
    <mergeCell ref="CD18:CE18"/>
    <mergeCell ref="BX19:BY19"/>
    <mergeCell ref="BZ19:CA19"/>
    <mergeCell ref="CB19:CC19"/>
    <mergeCell ref="CD19:CE19"/>
    <mergeCell ref="BN21:BO21"/>
    <mergeCell ref="BX21:BY21"/>
    <mergeCell ref="BZ21:CA21"/>
    <mergeCell ref="BX20:BY20"/>
    <mergeCell ref="BZ20:CA20"/>
    <mergeCell ref="BP20:BQ20"/>
    <mergeCell ref="BS20:BT20"/>
    <mergeCell ref="BU20:BV20"/>
    <mergeCell ref="CB21:CC21"/>
    <mergeCell ref="CD21:CE21"/>
    <mergeCell ref="BP22:BQ22"/>
    <mergeCell ref="BS22:BT22"/>
    <mergeCell ref="BZ22:CA22"/>
    <mergeCell ref="CB22:CC22"/>
    <mergeCell ref="CD22:CE22"/>
    <mergeCell ref="BU23:BY23"/>
    <mergeCell ref="BZ23:CA23"/>
    <mergeCell ref="CB23:CC23"/>
    <mergeCell ref="Q23:AB23"/>
    <mergeCell ref="CG24:CH24"/>
    <mergeCell ref="CI24:CJ24"/>
    <mergeCell ref="CK24:CL24"/>
    <mergeCell ref="CG25:CH25"/>
    <mergeCell ref="CI25:CJ25"/>
    <mergeCell ref="CK25:CL25"/>
    <mergeCell ref="CI26:CJ26"/>
    <mergeCell ref="CK26:CL26"/>
    <mergeCell ref="CG27:CH27"/>
    <mergeCell ref="CI27:CJ27"/>
    <mergeCell ref="CK27:CL27"/>
    <mergeCell ref="BN16:BO16"/>
    <mergeCell ref="BP16:BQ16"/>
    <mergeCell ref="BS16:BT16"/>
    <mergeCell ref="BU16:BV16"/>
    <mergeCell ref="CI28:CJ28"/>
    <mergeCell ref="CK28:CL28"/>
    <mergeCell ref="BA29:BB29"/>
    <mergeCell ref="BC29:BD29"/>
    <mergeCell ref="CG29:CH29"/>
    <mergeCell ref="CI29:CJ29"/>
    <mergeCell ref="CK29:CL29"/>
    <mergeCell ref="BG28:BH28"/>
    <mergeCell ref="BI28:BJ28"/>
    <mergeCell ref="BU28:BV28"/>
    <mergeCell ref="CI30:CJ30"/>
    <mergeCell ref="CK30:CL30"/>
    <mergeCell ref="BP19:BQ19"/>
    <mergeCell ref="BS19:BT19"/>
    <mergeCell ref="BU19:BV19"/>
    <mergeCell ref="BW24:BX24"/>
    <mergeCell ref="BY24:BZ24"/>
    <mergeCell ref="CA24:CB24"/>
    <mergeCell ref="CC24:CD24"/>
    <mergeCell ref="CG28:CH28"/>
    <mergeCell ref="CI31:CJ31"/>
    <mergeCell ref="CK31:CL31"/>
    <mergeCell ref="Z21:AA21"/>
    <mergeCell ref="AB21:AC21"/>
    <mergeCell ref="BF21:BG21"/>
    <mergeCell ref="BA21:BB21"/>
    <mergeCell ref="BI21:BJ21"/>
    <mergeCell ref="AE22:AF22"/>
    <mergeCell ref="AG22:AH22"/>
    <mergeCell ref="CG30:CH30"/>
    <mergeCell ref="CI32:CJ32"/>
    <mergeCell ref="CK32:CL32"/>
    <mergeCell ref="AJ21:AK21"/>
    <mergeCell ref="AL21:AM21"/>
    <mergeCell ref="AQ21:AR21"/>
    <mergeCell ref="AT21:AU21"/>
    <mergeCell ref="AV21:AW21"/>
    <mergeCell ref="AY21:AZ21"/>
    <mergeCell ref="BD21:BE21"/>
    <mergeCell ref="CG31:CH31"/>
    <mergeCell ref="CG33:CH33"/>
    <mergeCell ref="BU21:BV21"/>
    <mergeCell ref="BF22:BG22"/>
    <mergeCell ref="BC24:BD24"/>
    <mergeCell ref="BE24:BF24"/>
    <mergeCell ref="BG24:BH24"/>
    <mergeCell ref="BS24:BT24"/>
    <mergeCell ref="BU24:BV24"/>
    <mergeCell ref="CG32:CH32"/>
    <mergeCell ref="CG26:CH26"/>
    <mergeCell ref="CI33:CJ33"/>
    <mergeCell ref="CK33:CL33"/>
    <mergeCell ref="Z22:AA22"/>
    <mergeCell ref="B22:L22"/>
    <mergeCell ref="M22:N22"/>
    <mergeCell ref="P22:Q22"/>
    <mergeCell ref="R22:S22"/>
    <mergeCell ref="U22:V22"/>
    <mergeCell ref="W22:X22"/>
    <mergeCell ref="AB22:AC22"/>
    <mergeCell ref="AJ22:AK22"/>
    <mergeCell ref="AL22:AM22"/>
    <mergeCell ref="AO22:AP22"/>
    <mergeCell ref="AQ22:AR22"/>
    <mergeCell ref="AV22:AW22"/>
    <mergeCell ref="AY22:AZ22"/>
    <mergeCell ref="BD22:BE22"/>
    <mergeCell ref="BA22:BB22"/>
    <mergeCell ref="CG34:CH34"/>
    <mergeCell ref="BN22:BO22"/>
    <mergeCell ref="BI22:BJ22"/>
    <mergeCell ref="BK22:BL22"/>
    <mergeCell ref="BK23:BO23"/>
    <mergeCell ref="BI24:BJ24"/>
    <mergeCell ref="BK24:BL24"/>
    <mergeCell ref="BM24:BN24"/>
    <mergeCell ref="BO24:BP24"/>
    <mergeCell ref="BQ24:BR24"/>
    <mergeCell ref="CI34:CJ34"/>
    <mergeCell ref="CK34:CL34"/>
    <mergeCell ref="Q35:R35"/>
    <mergeCell ref="S35:T35"/>
    <mergeCell ref="U35:V35"/>
    <mergeCell ref="W35:X35"/>
    <mergeCell ref="Y35:Z35"/>
    <mergeCell ref="AA35:AB35"/>
    <mergeCell ref="AC35:AD35"/>
    <mergeCell ref="AE35:AF35"/>
    <mergeCell ref="CE35:CF35"/>
    <mergeCell ref="AG35:AH35"/>
    <mergeCell ref="AI35:AJ35"/>
    <mergeCell ref="BU35:BV35"/>
    <mergeCell ref="BW35:BX35"/>
    <mergeCell ref="AK35:AL35"/>
    <mergeCell ref="AM35:AN35"/>
    <mergeCell ref="AO35:AP35"/>
    <mergeCell ref="AQ35:AR35"/>
    <mergeCell ref="AS35:AT35"/>
    <mergeCell ref="AA38:AB38"/>
    <mergeCell ref="CG35:CH35"/>
    <mergeCell ref="CI35:CJ35"/>
    <mergeCell ref="CK35:CL35"/>
    <mergeCell ref="CG36:CH36"/>
    <mergeCell ref="CI36:CJ36"/>
    <mergeCell ref="CK36:CL36"/>
    <mergeCell ref="BY35:BZ35"/>
    <mergeCell ref="CA35:CB35"/>
    <mergeCell ref="CC35:CD35"/>
    <mergeCell ref="AA37:AB37"/>
    <mergeCell ref="AC37:AD37"/>
    <mergeCell ref="Q37:R37"/>
    <mergeCell ref="S37:T37"/>
    <mergeCell ref="U37:V37"/>
    <mergeCell ref="BG37:BH37"/>
    <mergeCell ref="AE37:AF37"/>
    <mergeCell ref="AG37:AH37"/>
    <mergeCell ref="AI37:AJ37"/>
    <mergeCell ref="AK37:AL37"/>
    <mergeCell ref="BE37:BF37"/>
    <mergeCell ref="AY37:AZ37"/>
    <mergeCell ref="AS37:AT37"/>
    <mergeCell ref="AM37:AN37"/>
    <mergeCell ref="AO37:AP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CC37:CD37"/>
    <mergeCell ref="CE37:CF37"/>
    <mergeCell ref="CG37:CH37"/>
    <mergeCell ref="CI37:CJ37"/>
    <mergeCell ref="CK37:CL37"/>
    <mergeCell ref="A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W24:AX24"/>
    <mergeCell ref="AY24:AZ24"/>
    <mergeCell ref="BA24:BB24"/>
    <mergeCell ref="AM24:AN24"/>
    <mergeCell ref="AO24:AP24"/>
    <mergeCell ref="AQ24:AR24"/>
    <mergeCell ref="AS24:AT24"/>
    <mergeCell ref="CE24:CF24"/>
    <mergeCell ref="Q25:R25"/>
    <mergeCell ref="S25:T25"/>
    <mergeCell ref="U25:V25"/>
    <mergeCell ref="W25:X25"/>
    <mergeCell ref="Y25:Z25"/>
    <mergeCell ref="AA25:AB25"/>
    <mergeCell ref="AC25:AD25"/>
    <mergeCell ref="AE25:AF25"/>
    <mergeCell ref="AU24:AV24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BG25:BH25"/>
    <mergeCell ref="BI25:BJ25"/>
    <mergeCell ref="BK25:BL25"/>
    <mergeCell ref="AW25:AX25"/>
    <mergeCell ref="AY25:AZ25"/>
    <mergeCell ref="BA25:BB25"/>
    <mergeCell ref="BC25:BD25"/>
    <mergeCell ref="BW25:BX25"/>
    <mergeCell ref="BY25:BZ25"/>
    <mergeCell ref="CA25:CB25"/>
    <mergeCell ref="BM25:BN25"/>
    <mergeCell ref="BO25:BP25"/>
    <mergeCell ref="BQ25:BR25"/>
    <mergeCell ref="BS25:BT25"/>
    <mergeCell ref="CC25:CD25"/>
    <mergeCell ref="CE25:CF25"/>
    <mergeCell ref="Q26:R26"/>
    <mergeCell ref="S26:T26"/>
    <mergeCell ref="U26:V26"/>
    <mergeCell ref="W26:X26"/>
    <mergeCell ref="Y26:Z26"/>
    <mergeCell ref="AA26:AB26"/>
    <mergeCell ref="AC26:AD26"/>
    <mergeCell ref="BU25:BV25"/>
    <mergeCell ref="BK26:BL26"/>
    <mergeCell ref="AM26:AN26"/>
    <mergeCell ref="AO26:AP26"/>
    <mergeCell ref="AQ26:AR26"/>
    <mergeCell ref="AS26:AT26"/>
    <mergeCell ref="AU26:AV26"/>
    <mergeCell ref="AW26:AX26"/>
    <mergeCell ref="AY26:AZ26"/>
    <mergeCell ref="BE26:BF26"/>
    <mergeCell ref="BG26:BH26"/>
    <mergeCell ref="BY26:BZ26"/>
    <mergeCell ref="CA26:CB26"/>
    <mergeCell ref="CC26:CD26"/>
    <mergeCell ref="BO26:BP26"/>
    <mergeCell ref="BQ26:BR26"/>
    <mergeCell ref="BS26:BT26"/>
    <mergeCell ref="BU26:BV26"/>
    <mergeCell ref="BW26:BX26"/>
    <mergeCell ref="BI26:BJ26"/>
    <mergeCell ref="CE26:CF26"/>
    <mergeCell ref="Q27:R27"/>
    <mergeCell ref="S27:T27"/>
    <mergeCell ref="U27:V27"/>
    <mergeCell ref="W27:X27"/>
    <mergeCell ref="Y27:Z27"/>
    <mergeCell ref="AA27:AB27"/>
    <mergeCell ref="AC27:AD27"/>
    <mergeCell ref="AE27:AF27"/>
    <mergeCell ref="AK27:AL27"/>
    <mergeCell ref="AM27:AN27"/>
    <mergeCell ref="BG27:BH27"/>
    <mergeCell ref="AO27:AP27"/>
    <mergeCell ref="AQ27:AR27"/>
    <mergeCell ref="AS27:AT27"/>
    <mergeCell ref="AU27:AV27"/>
    <mergeCell ref="BA27:BB27"/>
    <mergeCell ref="BC27:BD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Q28:R28"/>
    <mergeCell ref="S28:T28"/>
    <mergeCell ref="U28:V28"/>
    <mergeCell ref="Y38:Z38"/>
    <mergeCell ref="W37:X37"/>
    <mergeCell ref="Y37:Z37"/>
    <mergeCell ref="Q32:R32"/>
    <mergeCell ref="S32:T32"/>
    <mergeCell ref="U32:V32"/>
    <mergeCell ref="Q33:R33"/>
    <mergeCell ref="W28:X28"/>
    <mergeCell ref="Y28:Z28"/>
    <mergeCell ref="AA28:AB28"/>
    <mergeCell ref="BE28:BF28"/>
    <mergeCell ref="AS28:AT28"/>
    <mergeCell ref="AU28:AV28"/>
    <mergeCell ref="AW28:AX28"/>
    <mergeCell ref="AY28:AZ28"/>
    <mergeCell ref="AK28:AL28"/>
    <mergeCell ref="AM28:AN28"/>
    <mergeCell ref="BW28:BX28"/>
    <mergeCell ref="BY28:BZ28"/>
    <mergeCell ref="BK28:BL28"/>
    <mergeCell ref="BM28:BN28"/>
    <mergeCell ref="BO28:BP28"/>
    <mergeCell ref="BQ28:BR28"/>
    <mergeCell ref="CA28:CB28"/>
    <mergeCell ref="CC28:CD28"/>
    <mergeCell ref="CE28:CF28"/>
    <mergeCell ref="Q29:R29"/>
    <mergeCell ref="S29:T29"/>
    <mergeCell ref="U29:V29"/>
    <mergeCell ref="W29:X29"/>
    <mergeCell ref="Y29:Z29"/>
    <mergeCell ref="AA29:AB29"/>
    <mergeCell ref="BS28:BT28"/>
    <mergeCell ref="BW29:BX29"/>
    <mergeCell ref="BY29:BZ29"/>
    <mergeCell ref="CA29:CB29"/>
    <mergeCell ref="BM29:BN29"/>
    <mergeCell ref="BO29:BP29"/>
    <mergeCell ref="BQ29:BR29"/>
    <mergeCell ref="BS29:BT29"/>
    <mergeCell ref="CC29:CD29"/>
    <mergeCell ref="CE29:CF29"/>
    <mergeCell ref="Q30:R30"/>
    <mergeCell ref="S30:T30"/>
    <mergeCell ref="U30:V30"/>
    <mergeCell ref="W30:X30"/>
    <mergeCell ref="Y30:Z30"/>
    <mergeCell ref="BE30:BF30"/>
    <mergeCell ref="BG30:BH30"/>
    <mergeCell ref="BU29:BV29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Q31:R31"/>
    <mergeCell ref="S31:T31"/>
    <mergeCell ref="U31:V31"/>
    <mergeCell ref="W38:X38"/>
    <mergeCell ref="S33:T33"/>
    <mergeCell ref="U33:V33"/>
    <mergeCell ref="Q34:R34"/>
    <mergeCell ref="S34:T34"/>
    <mergeCell ref="U34:V34"/>
    <mergeCell ref="W31:X31"/>
    <mergeCell ref="Y31:Z31"/>
    <mergeCell ref="AA31:AB31"/>
    <mergeCell ref="AC31:AD31"/>
    <mergeCell ref="AE31:AF31"/>
    <mergeCell ref="BG36:BH36"/>
    <mergeCell ref="BU31:BV31"/>
    <mergeCell ref="BG31:BH31"/>
    <mergeCell ref="AO31:AP31"/>
    <mergeCell ref="AQ31:AR31"/>
    <mergeCell ref="AS31:AT31"/>
    <mergeCell ref="AU31:AV31"/>
    <mergeCell ref="AW31:AX31"/>
    <mergeCell ref="AY31:AZ31"/>
    <mergeCell ref="BO31:BP31"/>
    <mergeCell ref="BC36:BD36"/>
    <mergeCell ref="AY34:AZ34"/>
    <mergeCell ref="BA34:BB34"/>
    <mergeCell ref="BC34:BD34"/>
    <mergeCell ref="AY35:AZ35"/>
    <mergeCell ref="AT12:AU12"/>
    <mergeCell ref="AV12:AW12"/>
    <mergeCell ref="AY12:AZ12"/>
    <mergeCell ref="AS29:AT29"/>
    <mergeCell ref="AU29:AV29"/>
    <mergeCell ref="AW29:AX29"/>
    <mergeCell ref="AY29:AZ29"/>
    <mergeCell ref="AW27:AX27"/>
    <mergeCell ref="AY27:AZ27"/>
    <mergeCell ref="AT22:AU22"/>
    <mergeCell ref="BK15:BL15"/>
    <mergeCell ref="BP14:BQ14"/>
    <mergeCell ref="BD13:BE13"/>
    <mergeCell ref="BF13:BG13"/>
    <mergeCell ref="BI13:BJ13"/>
    <mergeCell ref="BK13:BL13"/>
    <mergeCell ref="BN13:BO13"/>
    <mergeCell ref="BP13:BQ13"/>
    <mergeCell ref="BI14:BJ14"/>
    <mergeCell ref="BF15:BG15"/>
    <mergeCell ref="BS14:BT14"/>
    <mergeCell ref="BN15:BO15"/>
    <mergeCell ref="BP15:BQ15"/>
    <mergeCell ref="BS15:BT15"/>
    <mergeCell ref="B25:P25"/>
    <mergeCell ref="B26:P26"/>
    <mergeCell ref="B27:P27"/>
    <mergeCell ref="B28:P28"/>
    <mergeCell ref="B35:P35"/>
    <mergeCell ref="B36:P36"/>
    <mergeCell ref="B37:P37"/>
    <mergeCell ref="B29:P29"/>
    <mergeCell ref="B30:P30"/>
    <mergeCell ref="B31:P31"/>
    <mergeCell ref="B32:P32"/>
    <mergeCell ref="B33:P33"/>
    <mergeCell ref="B34:P34"/>
    <mergeCell ref="BU38:BV38"/>
    <mergeCell ref="BW38:BX38"/>
    <mergeCell ref="AQ38:AR38"/>
    <mergeCell ref="AS38:AT38"/>
    <mergeCell ref="AU38:AV38"/>
    <mergeCell ref="AW38:AX38"/>
    <mergeCell ref="BM38:BN38"/>
    <mergeCell ref="BO38:BP38"/>
    <mergeCell ref="BS38:BT38"/>
    <mergeCell ref="BQ38:BR38"/>
    <mergeCell ref="Q38:R38"/>
    <mergeCell ref="S38:T38"/>
    <mergeCell ref="U38:V38"/>
    <mergeCell ref="BK38:BL38"/>
    <mergeCell ref="BC38:BD38"/>
    <mergeCell ref="BE38:BF38"/>
    <mergeCell ref="BG38:BH38"/>
    <mergeCell ref="BI38:BJ38"/>
    <mergeCell ref="AY38:AZ38"/>
    <mergeCell ref="BA38:BB38"/>
    <mergeCell ref="CI38:CJ38"/>
    <mergeCell ref="BY39:CJ39"/>
    <mergeCell ref="CC38:CD38"/>
    <mergeCell ref="CE38:CF38"/>
    <mergeCell ref="CG38:CH38"/>
    <mergeCell ref="CA38:CB38"/>
    <mergeCell ref="BY38:BZ38"/>
    <mergeCell ref="CE31:CF31"/>
    <mergeCell ref="BK27:BL27"/>
    <mergeCell ref="BE25:BF25"/>
    <mergeCell ref="BE29:BF29"/>
    <mergeCell ref="CC31:CD31"/>
    <mergeCell ref="CA31:CB31"/>
    <mergeCell ref="BW31:BX31"/>
    <mergeCell ref="BY31:BZ31"/>
    <mergeCell ref="BQ31:BR31"/>
    <mergeCell ref="BS31:BT31"/>
    <mergeCell ref="BN19:BO19"/>
    <mergeCell ref="BM31:BN31"/>
    <mergeCell ref="BI30:BJ30"/>
    <mergeCell ref="BK30:BL30"/>
    <mergeCell ref="BM30:BN30"/>
    <mergeCell ref="BO30:BP30"/>
    <mergeCell ref="BM27:BN27"/>
    <mergeCell ref="BO27:BP27"/>
    <mergeCell ref="BM26:BN26"/>
    <mergeCell ref="BK21:BL21"/>
    <mergeCell ref="BK19:BL19"/>
    <mergeCell ref="BE34:BF34"/>
    <mergeCell ref="BI31:BJ31"/>
    <mergeCell ref="BK31:BL31"/>
    <mergeCell ref="BG29:BH29"/>
    <mergeCell ref="BI29:BJ29"/>
    <mergeCell ref="BK29:BL29"/>
    <mergeCell ref="BI27:BJ27"/>
    <mergeCell ref="BE31:BF31"/>
    <mergeCell ref="BE27:BF27"/>
    <mergeCell ref="AO30:AP30"/>
    <mergeCell ref="AQ30:AR30"/>
    <mergeCell ref="AQ29:AR29"/>
    <mergeCell ref="AO29:AP29"/>
    <mergeCell ref="AY30:AZ30"/>
    <mergeCell ref="AQ34:AR34"/>
    <mergeCell ref="AS34:AT34"/>
    <mergeCell ref="AU34:AV34"/>
    <mergeCell ref="AS30:AT30"/>
    <mergeCell ref="AU30:AV30"/>
    <mergeCell ref="AW30:AX30"/>
    <mergeCell ref="AW33:AX33"/>
    <mergeCell ref="AY33:AZ33"/>
    <mergeCell ref="AS33:AT33"/>
    <mergeCell ref="AK29:AL29"/>
    <mergeCell ref="AM29:AN29"/>
    <mergeCell ref="AK31:AL31"/>
    <mergeCell ref="AM31:AN31"/>
    <mergeCell ref="AK30:AL30"/>
    <mergeCell ref="AM30:AN3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R48:AS48"/>
    <mergeCell ref="AR50:AV50"/>
    <mergeCell ref="AW50:BA50"/>
    <mergeCell ref="AJ49:AQ49"/>
    <mergeCell ref="AR49:AS49"/>
    <mergeCell ref="AU49:AV49"/>
    <mergeCell ref="AW49:AX49"/>
    <mergeCell ref="AZ51:BA51"/>
    <mergeCell ref="BB51:BC51"/>
    <mergeCell ref="BE51:BF51"/>
    <mergeCell ref="BE32:BF32"/>
    <mergeCell ref="BA35:BB35"/>
    <mergeCell ref="BC35:BD35"/>
    <mergeCell ref="BA37:BB37"/>
    <mergeCell ref="BC37:BD37"/>
    <mergeCell ref="BB50:BF50"/>
    <mergeCell ref="AZ49:BA49"/>
    <mergeCell ref="BA30:BB30"/>
    <mergeCell ref="BC30:BD30"/>
    <mergeCell ref="BI35:BJ35"/>
    <mergeCell ref="BG35:BH35"/>
    <mergeCell ref="BE35:BF35"/>
    <mergeCell ref="BC31:BD31"/>
    <mergeCell ref="BG32:BH32"/>
    <mergeCell ref="BA31:BB31"/>
    <mergeCell ref="BI32:BJ32"/>
    <mergeCell ref="BK32:BL32"/>
    <mergeCell ref="AU35:AV35"/>
    <mergeCell ref="AW34:AX34"/>
    <mergeCell ref="AU33:AV33"/>
    <mergeCell ref="AW35:AX35"/>
    <mergeCell ref="BM35:BN35"/>
    <mergeCell ref="BO35:BP35"/>
    <mergeCell ref="BQ35:BR35"/>
    <mergeCell ref="BK35:BL35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90" r:id="rId4"/>
  <rowBreaks count="1" manualBreakCount="1">
    <brk id="39" max="255" man="1"/>
  </rowBreaks>
  <colBreaks count="1" manualBreakCount="1">
    <brk id="90" max="65535" man="1"/>
  </colBreaks>
  <legacyDrawing r:id="rId3"/>
  <oleObjects>
    <oleObject progId="PBrush" shapeId="834537" r:id="rId1"/>
    <oleObject progId="PBrush" shapeId="83454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L51"/>
  <sheetViews>
    <sheetView showGridLines="0" zoomScale="90" zoomScaleNormal="90" workbookViewId="0" topLeftCell="A1">
      <selection activeCell="A1" sqref="A1:CK1"/>
    </sheetView>
  </sheetViews>
  <sheetFormatPr defaultColWidth="9.140625" defaultRowHeight="12.75"/>
  <cols>
    <col min="1" max="1" width="3.00390625" style="0" customWidth="1"/>
    <col min="2" max="90" width="1.7109375" style="0" customWidth="1"/>
  </cols>
  <sheetData>
    <row r="1" spans="1:89" ht="19.5">
      <c r="A1" s="332" t="s">
        <v>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</row>
    <row r="2" spans="1:89" ht="12.75">
      <c r="A2" s="333" t="s">
        <v>35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</row>
    <row r="3" spans="1:89" ht="12.75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</row>
    <row r="4" spans="1:89" ht="12.75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</row>
    <row r="5" spans="1:89" ht="12.75">
      <c r="A5" s="335" t="s">
        <v>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</row>
    <row r="6" spans="1:89" ht="27.75">
      <c r="A6" s="327" t="s">
        <v>73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</row>
    <row r="7" spans="1:67" s="1" customFormat="1" ht="19.5" thickBot="1">
      <c r="A7" s="28" t="s">
        <v>0</v>
      </c>
      <c r="AK7" s="30"/>
      <c r="BM7" s="30" t="s">
        <v>27</v>
      </c>
      <c r="BO7" s="30"/>
    </row>
    <row r="8" spans="1:90" s="1" customFormat="1" ht="14.25" thickBot="1" thickTop="1">
      <c r="A8" s="152" t="s">
        <v>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47"/>
      <c r="M8" s="165">
        <v>1</v>
      </c>
      <c r="N8" s="166"/>
      <c r="O8" s="166"/>
      <c r="P8" s="166"/>
      <c r="Q8" s="167"/>
      <c r="R8" s="246">
        <v>2</v>
      </c>
      <c r="S8" s="166"/>
      <c r="T8" s="166"/>
      <c r="U8" s="166"/>
      <c r="V8" s="167"/>
      <c r="W8" s="246">
        <v>3</v>
      </c>
      <c r="X8" s="166"/>
      <c r="Y8" s="166"/>
      <c r="Z8" s="166"/>
      <c r="AA8" s="167"/>
      <c r="AB8" s="246">
        <v>4</v>
      </c>
      <c r="AC8" s="166"/>
      <c r="AD8" s="166"/>
      <c r="AE8" s="166"/>
      <c r="AF8" s="167"/>
      <c r="AG8" s="246">
        <v>5</v>
      </c>
      <c r="AH8" s="166"/>
      <c r="AI8" s="166"/>
      <c r="AJ8" s="166"/>
      <c r="AK8" s="167"/>
      <c r="AL8" s="246">
        <v>6</v>
      </c>
      <c r="AM8" s="166"/>
      <c r="AN8" s="166"/>
      <c r="AO8" s="166"/>
      <c r="AP8" s="167"/>
      <c r="AQ8" s="246">
        <v>7</v>
      </c>
      <c r="AR8" s="166"/>
      <c r="AS8" s="166"/>
      <c r="AT8" s="166"/>
      <c r="AU8" s="167"/>
      <c r="AV8" s="246">
        <v>8</v>
      </c>
      <c r="AW8" s="166"/>
      <c r="AX8" s="166"/>
      <c r="AY8" s="166"/>
      <c r="AZ8" s="167"/>
      <c r="BA8" s="246">
        <v>9</v>
      </c>
      <c r="BB8" s="166"/>
      <c r="BC8" s="166"/>
      <c r="BD8" s="166"/>
      <c r="BE8" s="167"/>
      <c r="BF8" s="246">
        <v>10</v>
      </c>
      <c r="BG8" s="166"/>
      <c r="BH8" s="166"/>
      <c r="BI8" s="166"/>
      <c r="BJ8" s="166"/>
      <c r="BK8" s="246">
        <v>11</v>
      </c>
      <c r="BL8" s="166"/>
      <c r="BM8" s="166"/>
      <c r="BN8" s="166"/>
      <c r="BO8" s="166"/>
      <c r="BP8" s="246">
        <v>12</v>
      </c>
      <c r="BQ8" s="166"/>
      <c r="BR8" s="166"/>
      <c r="BS8" s="166"/>
      <c r="BT8" s="166"/>
      <c r="BU8" s="246">
        <v>13</v>
      </c>
      <c r="BV8" s="166"/>
      <c r="BW8" s="166"/>
      <c r="BX8" s="166"/>
      <c r="BY8" s="167"/>
      <c r="BZ8" s="257" t="s">
        <v>3</v>
      </c>
      <c r="CA8" s="258"/>
      <c r="CB8" s="257" t="s">
        <v>4</v>
      </c>
      <c r="CC8" s="258"/>
      <c r="CD8" s="257" t="s">
        <v>33</v>
      </c>
      <c r="CE8" s="258"/>
      <c r="CF8" s="68"/>
      <c r="CG8" s="69"/>
      <c r="CH8" s="69"/>
      <c r="CI8" s="69"/>
      <c r="CJ8" s="69"/>
      <c r="CK8"/>
      <c r="CL8"/>
    </row>
    <row r="9" spans="1:90" s="1" customFormat="1" ht="13.5" thickTop="1">
      <c r="A9" s="70">
        <v>1</v>
      </c>
      <c r="B9" s="455" t="s">
        <v>74</v>
      </c>
      <c r="C9" s="456"/>
      <c r="D9" s="456"/>
      <c r="E9" s="456"/>
      <c r="F9" s="456"/>
      <c r="G9" s="456"/>
      <c r="H9" s="456"/>
      <c r="I9" s="456"/>
      <c r="J9" s="456"/>
      <c r="K9" s="456"/>
      <c r="L9" s="457"/>
      <c r="M9" s="84"/>
      <c r="N9" s="85"/>
      <c r="O9" s="49"/>
      <c r="P9" s="85"/>
      <c r="Q9" s="86"/>
      <c r="R9" s="278">
        <v>6</v>
      </c>
      <c r="S9" s="279"/>
      <c r="T9" s="114" t="s">
        <v>5</v>
      </c>
      <c r="U9" s="279">
        <v>3</v>
      </c>
      <c r="V9" s="283"/>
      <c r="W9" s="278">
        <v>3</v>
      </c>
      <c r="X9" s="279"/>
      <c r="Y9" s="114" t="s">
        <v>5</v>
      </c>
      <c r="Z9" s="279">
        <v>0</v>
      </c>
      <c r="AA9" s="283"/>
      <c r="AB9" s="278">
        <v>4</v>
      </c>
      <c r="AC9" s="279"/>
      <c r="AD9" s="114" t="s">
        <v>5</v>
      </c>
      <c r="AE9" s="279">
        <v>2</v>
      </c>
      <c r="AF9" s="283"/>
      <c r="AG9" s="278">
        <v>7</v>
      </c>
      <c r="AH9" s="279"/>
      <c r="AI9" s="114" t="s">
        <v>5</v>
      </c>
      <c r="AJ9" s="279">
        <v>2</v>
      </c>
      <c r="AK9" s="283"/>
      <c r="AL9" s="278">
        <v>14</v>
      </c>
      <c r="AM9" s="279"/>
      <c r="AN9" s="114" t="s">
        <v>5</v>
      </c>
      <c r="AO9" s="279">
        <v>3</v>
      </c>
      <c r="AP9" s="283"/>
      <c r="AQ9" s="278">
        <v>8</v>
      </c>
      <c r="AR9" s="279"/>
      <c r="AS9" s="115" t="s">
        <v>5</v>
      </c>
      <c r="AT9" s="279">
        <v>2</v>
      </c>
      <c r="AU9" s="283"/>
      <c r="AV9" s="284">
        <v>0</v>
      </c>
      <c r="AW9" s="285"/>
      <c r="AX9" s="118" t="s">
        <v>5</v>
      </c>
      <c r="AY9" s="285">
        <v>2</v>
      </c>
      <c r="AZ9" s="286"/>
      <c r="BA9" s="278">
        <v>4</v>
      </c>
      <c r="BB9" s="279"/>
      <c r="BC9" s="115" t="s">
        <v>5</v>
      </c>
      <c r="BD9" s="279">
        <v>1</v>
      </c>
      <c r="BE9" s="283"/>
      <c r="BF9" s="278">
        <v>10</v>
      </c>
      <c r="BG9" s="279"/>
      <c r="BH9" s="132" t="s">
        <v>5</v>
      </c>
      <c r="BI9" s="279">
        <v>0</v>
      </c>
      <c r="BJ9" s="279"/>
      <c r="BK9" s="284">
        <v>2</v>
      </c>
      <c r="BL9" s="285"/>
      <c r="BM9" s="107" t="s">
        <v>5</v>
      </c>
      <c r="BN9" s="285">
        <v>4</v>
      </c>
      <c r="BO9" s="285"/>
      <c r="BP9" s="278">
        <v>7</v>
      </c>
      <c r="BQ9" s="279"/>
      <c r="BR9" s="132" t="s">
        <v>5</v>
      </c>
      <c r="BS9" s="279">
        <v>3</v>
      </c>
      <c r="BT9" s="279"/>
      <c r="BU9" s="278">
        <v>8</v>
      </c>
      <c r="BV9" s="279"/>
      <c r="BW9" s="132" t="s">
        <v>5</v>
      </c>
      <c r="BX9" s="279">
        <v>1</v>
      </c>
      <c r="BY9" s="283"/>
      <c r="BZ9" s="458">
        <f>SUM(H9+M9+R9+W9+AB9+AG9+AL9+AQ9+AV9+BA9+BF9+BK9+BP9+BU9)</f>
        <v>73</v>
      </c>
      <c r="CA9" s="459"/>
      <c r="CB9" s="458">
        <f>SUM(K9+P9+U9+Z9+AE9+AJ9+AO9+AT9+AY9+BD9+BI9+BN9+BS9+BX9)</f>
        <v>23</v>
      </c>
      <c r="CC9" s="459"/>
      <c r="CD9" s="460">
        <v>30</v>
      </c>
      <c r="CE9" s="461"/>
      <c r="CF9" s="87"/>
      <c r="CG9" s="88"/>
      <c r="CH9" s="88"/>
      <c r="CI9" s="89"/>
      <c r="CJ9" s="89"/>
      <c r="CK9"/>
      <c r="CL9"/>
    </row>
    <row r="10" spans="1:90" s="1" customFormat="1" ht="12.75">
      <c r="A10" s="33">
        <v>2</v>
      </c>
      <c r="B10" s="462" t="s">
        <v>97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4"/>
      <c r="M10" s="465">
        <v>3</v>
      </c>
      <c r="N10" s="387"/>
      <c r="O10" s="110" t="s">
        <v>5</v>
      </c>
      <c r="P10" s="387">
        <v>6</v>
      </c>
      <c r="Q10" s="388"/>
      <c r="R10" s="81"/>
      <c r="S10" s="82"/>
      <c r="T10" s="51"/>
      <c r="U10" s="82"/>
      <c r="V10" s="83"/>
      <c r="W10" s="406">
        <v>8</v>
      </c>
      <c r="X10" s="407"/>
      <c r="Y10" s="108" t="s">
        <v>5</v>
      </c>
      <c r="Z10" s="407">
        <v>2</v>
      </c>
      <c r="AA10" s="408"/>
      <c r="AB10" s="386">
        <v>5</v>
      </c>
      <c r="AC10" s="387"/>
      <c r="AD10" s="110" t="s">
        <v>5</v>
      </c>
      <c r="AE10" s="387">
        <v>6</v>
      </c>
      <c r="AF10" s="388"/>
      <c r="AG10" s="406">
        <v>5</v>
      </c>
      <c r="AH10" s="407"/>
      <c r="AI10" s="108" t="s">
        <v>5</v>
      </c>
      <c r="AJ10" s="407">
        <v>1</v>
      </c>
      <c r="AK10" s="408"/>
      <c r="AL10" s="406">
        <v>12</v>
      </c>
      <c r="AM10" s="407"/>
      <c r="AN10" s="108" t="s">
        <v>5</v>
      </c>
      <c r="AO10" s="407">
        <v>2</v>
      </c>
      <c r="AP10" s="408"/>
      <c r="AQ10" s="386">
        <v>4</v>
      </c>
      <c r="AR10" s="387"/>
      <c r="AS10" s="110" t="s">
        <v>5</v>
      </c>
      <c r="AT10" s="387">
        <v>7</v>
      </c>
      <c r="AU10" s="388"/>
      <c r="AV10" s="386">
        <v>3</v>
      </c>
      <c r="AW10" s="387"/>
      <c r="AX10" s="110" t="s">
        <v>5</v>
      </c>
      <c r="AY10" s="387">
        <v>5</v>
      </c>
      <c r="AZ10" s="388"/>
      <c r="BA10" s="409">
        <v>5</v>
      </c>
      <c r="BB10" s="410"/>
      <c r="BC10" s="38" t="s">
        <v>5</v>
      </c>
      <c r="BD10" s="410">
        <v>5</v>
      </c>
      <c r="BE10" s="477"/>
      <c r="BF10" s="479">
        <v>7</v>
      </c>
      <c r="BG10" s="480"/>
      <c r="BH10" s="114" t="s">
        <v>5</v>
      </c>
      <c r="BI10" s="480">
        <v>3</v>
      </c>
      <c r="BJ10" s="480"/>
      <c r="BK10" s="338">
        <v>1</v>
      </c>
      <c r="BL10" s="328"/>
      <c r="BM10" s="109" t="s">
        <v>5</v>
      </c>
      <c r="BN10" s="328">
        <v>5</v>
      </c>
      <c r="BO10" s="328"/>
      <c r="BP10" s="386">
        <v>2</v>
      </c>
      <c r="BQ10" s="387"/>
      <c r="BR10" s="109" t="s">
        <v>5</v>
      </c>
      <c r="BS10" s="387">
        <v>4</v>
      </c>
      <c r="BT10" s="387"/>
      <c r="BU10" s="406">
        <v>13</v>
      </c>
      <c r="BV10" s="407"/>
      <c r="BW10" s="114" t="s">
        <v>5</v>
      </c>
      <c r="BX10" s="407">
        <v>4</v>
      </c>
      <c r="BY10" s="408"/>
      <c r="BZ10" s="444">
        <f>SUM(H10+M10+R10+W10+AB10+AG10+AL10+AQ10+AV10+BA10+BF10+BK10+BP10+BU10)</f>
        <v>68</v>
      </c>
      <c r="CA10" s="445"/>
      <c r="CB10" s="444">
        <f>SUM(K10+P10+U10+Z10+AE10+AJ10+AO10+AT10+AY10+BD10+BI10+BN10+BS10+BX10)</f>
        <v>50</v>
      </c>
      <c r="CC10" s="445"/>
      <c r="CD10" s="446">
        <v>15</v>
      </c>
      <c r="CE10" s="447"/>
      <c r="CF10" s="87"/>
      <c r="CG10" s="88"/>
      <c r="CH10" s="88"/>
      <c r="CI10" s="89"/>
      <c r="CJ10" s="89"/>
      <c r="CK10"/>
      <c r="CL10"/>
    </row>
    <row r="11" spans="1:90" s="1" customFormat="1" ht="12.75">
      <c r="A11" s="33">
        <v>3</v>
      </c>
      <c r="B11" s="462" t="s">
        <v>98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4"/>
      <c r="M11" s="465">
        <v>0</v>
      </c>
      <c r="N11" s="387"/>
      <c r="O11" s="110" t="s">
        <v>5</v>
      </c>
      <c r="P11" s="387">
        <v>3</v>
      </c>
      <c r="Q11" s="388"/>
      <c r="R11" s="386">
        <v>2</v>
      </c>
      <c r="S11" s="387"/>
      <c r="T11" s="110" t="s">
        <v>5</v>
      </c>
      <c r="U11" s="387">
        <v>8</v>
      </c>
      <c r="V11" s="388"/>
      <c r="W11" s="50"/>
      <c r="X11" s="51"/>
      <c r="Y11" s="51"/>
      <c r="Z11" s="51"/>
      <c r="AA11" s="51"/>
      <c r="AB11" s="386">
        <v>4</v>
      </c>
      <c r="AC11" s="387"/>
      <c r="AD11" s="110" t="s">
        <v>5</v>
      </c>
      <c r="AE11" s="387">
        <v>6</v>
      </c>
      <c r="AF11" s="388"/>
      <c r="AG11" s="406">
        <v>3</v>
      </c>
      <c r="AH11" s="407"/>
      <c r="AI11" s="108" t="s">
        <v>5</v>
      </c>
      <c r="AJ11" s="407">
        <v>1</v>
      </c>
      <c r="AK11" s="408"/>
      <c r="AL11" s="406">
        <v>8</v>
      </c>
      <c r="AM11" s="407"/>
      <c r="AN11" s="108" t="s">
        <v>5</v>
      </c>
      <c r="AO11" s="407">
        <v>1</v>
      </c>
      <c r="AP11" s="408"/>
      <c r="AQ11" s="386">
        <v>1</v>
      </c>
      <c r="AR11" s="387"/>
      <c r="AS11" s="110" t="s">
        <v>5</v>
      </c>
      <c r="AT11" s="387">
        <v>4</v>
      </c>
      <c r="AU11" s="388"/>
      <c r="AV11" s="386">
        <v>3</v>
      </c>
      <c r="AW11" s="387"/>
      <c r="AX11" s="110" t="s">
        <v>5</v>
      </c>
      <c r="AY11" s="387">
        <v>5</v>
      </c>
      <c r="AZ11" s="388"/>
      <c r="BA11" s="406">
        <v>5</v>
      </c>
      <c r="BB11" s="407"/>
      <c r="BC11" s="108" t="s">
        <v>5</v>
      </c>
      <c r="BD11" s="407">
        <v>2</v>
      </c>
      <c r="BE11" s="408"/>
      <c r="BF11" s="406">
        <v>3</v>
      </c>
      <c r="BG11" s="407"/>
      <c r="BH11" s="108" t="s">
        <v>5</v>
      </c>
      <c r="BI11" s="407">
        <v>1</v>
      </c>
      <c r="BJ11" s="407"/>
      <c r="BK11" s="386">
        <v>0</v>
      </c>
      <c r="BL11" s="387"/>
      <c r="BM11" s="110" t="s">
        <v>5</v>
      </c>
      <c r="BN11" s="387">
        <v>1</v>
      </c>
      <c r="BO11" s="387"/>
      <c r="BP11" s="406">
        <v>2</v>
      </c>
      <c r="BQ11" s="407"/>
      <c r="BR11" s="108" t="s">
        <v>5</v>
      </c>
      <c r="BS11" s="407">
        <v>0</v>
      </c>
      <c r="BT11" s="407"/>
      <c r="BU11" s="406">
        <v>5</v>
      </c>
      <c r="BV11" s="407"/>
      <c r="BW11" s="108" t="s">
        <v>5</v>
      </c>
      <c r="BX11" s="407">
        <v>1</v>
      </c>
      <c r="BY11" s="408"/>
      <c r="BZ11" s="444">
        <f aca="true" t="shared" si="0" ref="BZ11:BZ20">SUM(H11+M11+R11+W11+AB11+AG11+AL11+AQ11+AV11+BA11+BF11+BK11+BP11+BU11)</f>
        <v>36</v>
      </c>
      <c r="CA11" s="445"/>
      <c r="CB11" s="444">
        <f aca="true" t="shared" si="1" ref="CB11:CB20">SUM(K11+P11+U11+Z11+AE11+AJ11+AO11+AT11+AY11+BD11+BI11+BN11+BS11+BX11)</f>
        <v>33</v>
      </c>
      <c r="CC11" s="445"/>
      <c r="CD11" s="446">
        <v>18</v>
      </c>
      <c r="CE11" s="447"/>
      <c r="CF11" s="87"/>
      <c r="CG11" s="88"/>
      <c r="CH11" s="88"/>
      <c r="CI11" s="89"/>
      <c r="CJ11" s="89"/>
      <c r="CK11"/>
      <c r="CL11"/>
    </row>
    <row r="12" spans="1:90" s="1" customFormat="1" ht="12.75">
      <c r="A12" s="33">
        <v>4</v>
      </c>
      <c r="B12" s="462" t="s">
        <v>99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4"/>
      <c r="M12" s="465">
        <v>2</v>
      </c>
      <c r="N12" s="387"/>
      <c r="O12" s="110" t="s">
        <v>5</v>
      </c>
      <c r="P12" s="387">
        <v>4</v>
      </c>
      <c r="Q12" s="388"/>
      <c r="R12" s="406">
        <v>6</v>
      </c>
      <c r="S12" s="407"/>
      <c r="T12" s="108" t="s">
        <v>5</v>
      </c>
      <c r="U12" s="407">
        <v>5</v>
      </c>
      <c r="V12" s="408"/>
      <c r="W12" s="406">
        <v>6</v>
      </c>
      <c r="X12" s="407"/>
      <c r="Y12" s="108" t="s">
        <v>5</v>
      </c>
      <c r="Z12" s="407">
        <v>4</v>
      </c>
      <c r="AA12" s="408"/>
      <c r="AB12" s="50"/>
      <c r="AC12" s="51"/>
      <c r="AD12" s="51"/>
      <c r="AE12" s="51"/>
      <c r="AF12" s="51"/>
      <c r="AG12" s="406">
        <v>8</v>
      </c>
      <c r="AH12" s="407"/>
      <c r="AI12" s="108" t="s">
        <v>5</v>
      </c>
      <c r="AJ12" s="407">
        <v>2</v>
      </c>
      <c r="AK12" s="408"/>
      <c r="AL12" s="406">
        <v>17</v>
      </c>
      <c r="AM12" s="407"/>
      <c r="AN12" s="108" t="s">
        <v>5</v>
      </c>
      <c r="AO12" s="407">
        <v>0</v>
      </c>
      <c r="AP12" s="408"/>
      <c r="AQ12" s="406">
        <v>9</v>
      </c>
      <c r="AR12" s="407"/>
      <c r="AS12" s="108" t="s">
        <v>5</v>
      </c>
      <c r="AT12" s="407">
        <v>3</v>
      </c>
      <c r="AU12" s="408"/>
      <c r="AV12" s="386">
        <v>4</v>
      </c>
      <c r="AW12" s="387"/>
      <c r="AX12" s="110" t="s">
        <v>5</v>
      </c>
      <c r="AY12" s="387">
        <v>7</v>
      </c>
      <c r="AZ12" s="388"/>
      <c r="BA12" s="406">
        <v>7</v>
      </c>
      <c r="BB12" s="407"/>
      <c r="BC12" s="108" t="s">
        <v>5</v>
      </c>
      <c r="BD12" s="407">
        <v>3</v>
      </c>
      <c r="BE12" s="408"/>
      <c r="BF12" s="406">
        <v>10</v>
      </c>
      <c r="BG12" s="407"/>
      <c r="BH12" s="108" t="s">
        <v>5</v>
      </c>
      <c r="BI12" s="407">
        <v>2</v>
      </c>
      <c r="BJ12" s="407"/>
      <c r="BK12" s="386">
        <v>1</v>
      </c>
      <c r="BL12" s="387"/>
      <c r="BM12" s="110" t="s">
        <v>5</v>
      </c>
      <c r="BN12" s="387">
        <v>3</v>
      </c>
      <c r="BO12" s="387"/>
      <c r="BP12" s="386">
        <v>0</v>
      </c>
      <c r="BQ12" s="387"/>
      <c r="BR12" s="110" t="s">
        <v>5</v>
      </c>
      <c r="BS12" s="387">
        <v>1</v>
      </c>
      <c r="BT12" s="387"/>
      <c r="BU12" s="406">
        <v>6</v>
      </c>
      <c r="BV12" s="407"/>
      <c r="BW12" s="108" t="s">
        <v>5</v>
      </c>
      <c r="BX12" s="407">
        <v>1</v>
      </c>
      <c r="BY12" s="408"/>
      <c r="BZ12" s="444">
        <f t="shared" si="0"/>
        <v>76</v>
      </c>
      <c r="CA12" s="445"/>
      <c r="CB12" s="444">
        <f t="shared" si="1"/>
        <v>35</v>
      </c>
      <c r="CC12" s="445"/>
      <c r="CD12" s="446">
        <v>24</v>
      </c>
      <c r="CE12" s="447"/>
      <c r="CF12" s="87"/>
      <c r="CG12" s="88"/>
      <c r="CH12" s="88"/>
      <c r="CI12" s="89"/>
      <c r="CJ12" s="89"/>
      <c r="CK12"/>
      <c r="CL12"/>
    </row>
    <row r="13" spans="1:90" s="1" customFormat="1" ht="12.75">
      <c r="A13" s="33">
        <v>5</v>
      </c>
      <c r="B13" s="462" t="s">
        <v>100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4"/>
      <c r="M13" s="465">
        <v>2</v>
      </c>
      <c r="N13" s="387"/>
      <c r="O13" s="110" t="s">
        <v>5</v>
      </c>
      <c r="P13" s="387">
        <v>7</v>
      </c>
      <c r="Q13" s="388"/>
      <c r="R13" s="386">
        <v>1</v>
      </c>
      <c r="S13" s="387"/>
      <c r="T13" s="110" t="s">
        <v>5</v>
      </c>
      <c r="U13" s="387">
        <v>5</v>
      </c>
      <c r="V13" s="388"/>
      <c r="W13" s="386">
        <v>1</v>
      </c>
      <c r="X13" s="387"/>
      <c r="Y13" s="110" t="s">
        <v>5</v>
      </c>
      <c r="Z13" s="387">
        <v>3</v>
      </c>
      <c r="AA13" s="388"/>
      <c r="AB13" s="386">
        <v>2</v>
      </c>
      <c r="AC13" s="387"/>
      <c r="AD13" s="110" t="s">
        <v>5</v>
      </c>
      <c r="AE13" s="387">
        <v>8</v>
      </c>
      <c r="AF13" s="388"/>
      <c r="AG13" s="50"/>
      <c r="AH13" s="51"/>
      <c r="AI13" s="51"/>
      <c r="AJ13" s="51"/>
      <c r="AK13" s="51"/>
      <c r="AL13" s="406">
        <v>13</v>
      </c>
      <c r="AM13" s="407"/>
      <c r="AN13" s="108" t="s">
        <v>5</v>
      </c>
      <c r="AO13" s="407">
        <v>0</v>
      </c>
      <c r="AP13" s="408"/>
      <c r="AQ13" s="386">
        <v>1</v>
      </c>
      <c r="AR13" s="387"/>
      <c r="AS13" s="110" t="s">
        <v>5</v>
      </c>
      <c r="AT13" s="387">
        <v>6</v>
      </c>
      <c r="AU13" s="388"/>
      <c r="AV13" s="386">
        <v>1</v>
      </c>
      <c r="AW13" s="387"/>
      <c r="AX13" s="110" t="s">
        <v>5</v>
      </c>
      <c r="AY13" s="387">
        <v>9</v>
      </c>
      <c r="AZ13" s="388"/>
      <c r="BA13" s="386">
        <v>1</v>
      </c>
      <c r="BB13" s="387"/>
      <c r="BC13" s="110" t="s">
        <v>5</v>
      </c>
      <c r="BD13" s="387">
        <v>5</v>
      </c>
      <c r="BE13" s="388"/>
      <c r="BF13" s="406">
        <v>7</v>
      </c>
      <c r="BG13" s="407"/>
      <c r="BH13" s="108" t="s">
        <v>5</v>
      </c>
      <c r="BI13" s="407">
        <v>1</v>
      </c>
      <c r="BJ13" s="407"/>
      <c r="BK13" s="386">
        <v>2</v>
      </c>
      <c r="BL13" s="387"/>
      <c r="BM13" s="110" t="s">
        <v>5</v>
      </c>
      <c r="BN13" s="387">
        <v>13</v>
      </c>
      <c r="BO13" s="387"/>
      <c r="BP13" s="386">
        <v>3</v>
      </c>
      <c r="BQ13" s="387"/>
      <c r="BR13" s="110" t="s">
        <v>5</v>
      </c>
      <c r="BS13" s="387">
        <v>4</v>
      </c>
      <c r="BT13" s="387"/>
      <c r="BU13" s="406">
        <v>5</v>
      </c>
      <c r="BV13" s="407"/>
      <c r="BW13" s="108" t="s">
        <v>5</v>
      </c>
      <c r="BX13" s="407">
        <v>4</v>
      </c>
      <c r="BY13" s="408"/>
      <c r="BZ13" s="444">
        <f t="shared" si="0"/>
        <v>39</v>
      </c>
      <c r="CA13" s="445"/>
      <c r="CB13" s="444">
        <f t="shared" si="1"/>
        <v>65</v>
      </c>
      <c r="CC13" s="445"/>
      <c r="CD13" s="446">
        <v>9</v>
      </c>
      <c r="CE13" s="447"/>
      <c r="CF13" s="87"/>
      <c r="CG13" s="88"/>
      <c r="CH13" s="88"/>
      <c r="CI13" s="89"/>
      <c r="CJ13" s="89"/>
      <c r="CK13"/>
      <c r="CL13"/>
    </row>
    <row r="14" spans="1:90" s="1" customFormat="1" ht="12.75">
      <c r="A14" s="71">
        <v>6</v>
      </c>
      <c r="B14" s="462" t="s">
        <v>101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4"/>
      <c r="M14" s="465">
        <v>3</v>
      </c>
      <c r="N14" s="387"/>
      <c r="O14" s="110" t="s">
        <v>5</v>
      </c>
      <c r="P14" s="387">
        <v>14</v>
      </c>
      <c r="Q14" s="388"/>
      <c r="R14" s="386">
        <v>2</v>
      </c>
      <c r="S14" s="387"/>
      <c r="T14" s="110" t="s">
        <v>5</v>
      </c>
      <c r="U14" s="387">
        <v>12</v>
      </c>
      <c r="V14" s="388"/>
      <c r="W14" s="386">
        <v>1</v>
      </c>
      <c r="X14" s="387"/>
      <c r="Y14" s="110" t="s">
        <v>5</v>
      </c>
      <c r="Z14" s="387">
        <v>8</v>
      </c>
      <c r="AA14" s="388"/>
      <c r="AB14" s="386">
        <v>0</v>
      </c>
      <c r="AC14" s="387"/>
      <c r="AD14" s="110" t="s">
        <v>5</v>
      </c>
      <c r="AE14" s="387">
        <v>17</v>
      </c>
      <c r="AF14" s="388"/>
      <c r="AG14" s="386">
        <v>0</v>
      </c>
      <c r="AH14" s="387"/>
      <c r="AI14" s="110" t="s">
        <v>5</v>
      </c>
      <c r="AJ14" s="387">
        <v>13</v>
      </c>
      <c r="AK14" s="388"/>
      <c r="AL14" s="66"/>
      <c r="AM14" s="49"/>
      <c r="AN14" s="49"/>
      <c r="AO14" s="49"/>
      <c r="AP14" s="67"/>
      <c r="AQ14" s="386">
        <v>1</v>
      </c>
      <c r="AR14" s="387"/>
      <c r="AS14" s="110" t="s">
        <v>5</v>
      </c>
      <c r="AT14" s="387">
        <v>7</v>
      </c>
      <c r="AU14" s="388"/>
      <c r="AV14" s="386">
        <v>0</v>
      </c>
      <c r="AW14" s="387"/>
      <c r="AX14" s="110" t="s">
        <v>5</v>
      </c>
      <c r="AY14" s="387">
        <v>14</v>
      </c>
      <c r="AZ14" s="388"/>
      <c r="BA14" s="386">
        <v>1</v>
      </c>
      <c r="BB14" s="387"/>
      <c r="BC14" s="110" t="s">
        <v>5</v>
      </c>
      <c r="BD14" s="387">
        <v>8</v>
      </c>
      <c r="BE14" s="388"/>
      <c r="BF14" s="386">
        <v>2</v>
      </c>
      <c r="BG14" s="387"/>
      <c r="BH14" s="110" t="s">
        <v>5</v>
      </c>
      <c r="BI14" s="387">
        <v>6</v>
      </c>
      <c r="BJ14" s="387"/>
      <c r="BK14" s="386">
        <v>1</v>
      </c>
      <c r="BL14" s="387"/>
      <c r="BM14" s="110" t="s">
        <v>5</v>
      </c>
      <c r="BN14" s="387">
        <v>16</v>
      </c>
      <c r="BO14" s="387"/>
      <c r="BP14" s="386">
        <v>2</v>
      </c>
      <c r="BQ14" s="387"/>
      <c r="BR14" s="110" t="s">
        <v>5</v>
      </c>
      <c r="BS14" s="387">
        <v>8</v>
      </c>
      <c r="BT14" s="387"/>
      <c r="BU14" s="386">
        <v>2</v>
      </c>
      <c r="BV14" s="387"/>
      <c r="BW14" s="110" t="s">
        <v>5</v>
      </c>
      <c r="BX14" s="387">
        <v>3</v>
      </c>
      <c r="BY14" s="388"/>
      <c r="BZ14" s="444">
        <f t="shared" si="0"/>
        <v>15</v>
      </c>
      <c r="CA14" s="445"/>
      <c r="CB14" s="453">
        <f t="shared" si="1"/>
        <v>126</v>
      </c>
      <c r="CC14" s="454"/>
      <c r="CD14" s="446">
        <v>0</v>
      </c>
      <c r="CE14" s="447"/>
      <c r="CF14" s="87"/>
      <c r="CG14" s="88"/>
      <c r="CH14" s="88"/>
      <c r="CI14" s="89"/>
      <c r="CJ14" s="89"/>
      <c r="CK14"/>
      <c r="CL14"/>
    </row>
    <row r="15" spans="1:90" s="1" customFormat="1" ht="12.75">
      <c r="A15" s="33">
        <v>7</v>
      </c>
      <c r="B15" s="462" t="s">
        <v>134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4"/>
      <c r="M15" s="465">
        <v>2</v>
      </c>
      <c r="N15" s="387"/>
      <c r="O15" s="110" t="s">
        <v>5</v>
      </c>
      <c r="P15" s="387">
        <v>8</v>
      </c>
      <c r="Q15" s="388"/>
      <c r="R15" s="406">
        <v>7</v>
      </c>
      <c r="S15" s="407"/>
      <c r="T15" s="108" t="s">
        <v>5</v>
      </c>
      <c r="U15" s="407">
        <v>4</v>
      </c>
      <c r="V15" s="408"/>
      <c r="W15" s="406">
        <v>4</v>
      </c>
      <c r="X15" s="407"/>
      <c r="Y15" s="108" t="s">
        <v>5</v>
      </c>
      <c r="Z15" s="407">
        <v>1</v>
      </c>
      <c r="AA15" s="408"/>
      <c r="AB15" s="386">
        <v>3</v>
      </c>
      <c r="AC15" s="387"/>
      <c r="AD15" s="110" t="s">
        <v>5</v>
      </c>
      <c r="AE15" s="387">
        <v>9</v>
      </c>
      <c r="AF15" s="388"/>
      <c r="AG15" s="406">
        <v>6</v>
      </c>
      <c r="AH15" s="407"/>
      <c r="AI15" s="108" t="s">
        <v>5</v>
      </c>
      <c r="AJ15" s="407">
        <v>1</v>
      </c>
      <c r="AK15" s="408"/>
      <c r="AL15" s="484">
        <v>7</v>
      </c>
      <c r="AM15" s="485"/>
      <c r="AN15" s="116" t="s">
        <v>5</v>
      </c>
      <c r="AO15" s="485">
        <v>1</v>
      </c>
      <c r="AP15" s="486"/>
      <c r="AQ15" s="50"/>
      <c r="AR15" s="51"/>
      <c r="AS15" s="51" t="s">
        <v>164</v>
      </c>
      <c r="AT15" s="51"/>
      <c r="AU15" s="51"/>
      <c r="AV15" s="386">
        <v>2</v>
      </c>
      <c r="AW15" s="387"/>
      <c r="AX15" s="110" t="s">
        <v>5</v>
      </c>
      <c r="AY15" s="387">
        <v>10</v>
      </c>
      <c r="AZ15" s="388"/>
      <c r="BA15" s="386">
        <v>4</v>
      </c>
      <c r="BB15" s="387"/>
      <c r="BC15" s="110" t="s">
        <v>5</v>
      </c>
      <c r="BD15" s="387">
        <v>5</v>
      </c>
      <c r="BE15" s="388"/>
      <c r="BF15" s="406">
        <v>6</v>
      </c>
      <c r="BG15" s="407"/>
      <c r="BH15" s="108" t="s">
        <v>5</v>
      </c>
      <c r="BI15" s="407">
        <v>1</v>
      </c>
      <c r="BJ15" s="407"/>
      <c r="BK15" s="386">
        <v>0</v>
      </c>
      <c r="BL15" s="387"/>
      <c r="BM15" s="110" t="s">
        <v>5</v>
      </c>
      <c r="BN15" s="387">
        <v>7</v>
      </c>
      <c r="BO15" s="387"/>
      <c r="BP15" s="409">
        <v>3</v>
      </c>
      <c r="BQ15" s="410"/>
      <c r="BR15" s="38" t="s">
        <v>5</v>
      </c>
      <c r="BS15" s="410">
        <v>3</v>
      </c>
      <c r="BT15" s="410"/>
      <c r="BU15" s="406">
        <v>6</v>
      </c>
      <c r="BV15" s="407"/>
      <c r="BW15" s="108" t="s">
        <v>5</v>
      </c>
      <c r="BX15" s="407">
        <v>2</v>
      </c>
      <c r="BY15" s="408"/>
      <c r="BZ15" s="444">
        <f t="shared" si="0"/>
        <v>50</v>
      </c>
      <c r="CA15" s="445"/>
      <c r="CB15" s="444">
        <f t="shared" si="1"/>
        <v>52</v>
      </c>
      <c r="CC15" s="445"/>
      <c r="CD15" s="446">
        <v>19</v>
      </c>
      <c r="CE15" s="447"/>
      <c r="CF15" s="87"/>
      <c r="CG15" s="88"/>
      <c r="CH15" s="88"/>
      <c r="CI15" s="89"/>
      <c r="CJ15" s="89"/>
      <c r="CK15"/>
      <c r="CL15"/>
    </row>
    <row r="16" spans="1:90" s="1" customFormat="1" ht="12.75">
      <c r="A16" s="33">
        <v>8</v>
      </c>
      <c r="B16" s="462" t="s">
        <v>58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4"/>
      <c r="M16" s="478">
        <v>2</v>
      </c>
      <c r="N16" s="407"/>
      <c r="O16" s="108" t="s">
        <v>5</v>
      </c>
      <c r="P16" s="407">
        <v>0</v>
      </c>
      <c r="Q16" s="408"/>
      <c r="R16" s="406">
        <v>5</v>
      </c>
      <c r="S16" s="407"/>
      <c r="T16" s="108" t="s">
        <v>5</v>
      </c>
      <c r="U16" s="407">
        <v>3</v>
      </c>
      <c r="V16" s="408"/>
      <c r="W16" s="406">
        <v>5</v>
      </c>
      <c r="X16" s="407"/>
      <c r="Y16" s="108" t="s">
        <v>5</v>
      </c>
      <c r="Z16" s="407">
        <v>3</v>
      </c>
      <c r="AA16" s="408"/>
      <c r="AB16" s="406">
        <v>7</v>
      </c>
      <c r="AC16" s="407"/>
      <c r="AD16" s="108" t="s">
        <v>5</v>
      </c>
      <c r="AE16" s="407">
        <v>4</v>
      </c>
      <c r="AF16" s="408"/>
      <c r="AG16" s="406">
        <v>9</v>
      </c>
      <c r="AH16" s="407"/>
      <c r="AI16" s="108" t="s">
        <v>5</v>
      </c>
      <c r="AJ16" s="407">
        <v>1</v>
      </c>
      <c r="AK16" s="408"/>
      <c r="AL16" s="484">
        <v>14</v>
      </c>
      <c r="AM16" s="485"/>
      <c r="AN16" s="116" t="s">
        <v>5</v>
      </c>
      <c r="AO16" s="485">
        <v>0</v>
      </c>
      <c r="AP16" s="486"/>
      <c r="AQ16" s="406">
        <v>10</v>
      </c>
      <c r="AR16" s="407"/>
      <c r="AS16" s="108" t="s">
        <v>5</v>
      </c>
      <c r="AT16" s="407">
        <v>2</v>
      </c>
      <c r="AU16" s="408"/>
      <c r="AV16" s="50"/>
      <c r="AW16" s="51"/>
      <c r="AX16" s="51"/>
      <c r="AY16" s="51"/>
      <c r="AZ16" s="51"/>
      <c r="BA16" s="406">
        <v>7</v>
      </c>
      <c r="BB16" s="407"/>
      <c r="BC16" s="108" t="s">
        <v>5</v>
      </c>
      <c r="BD16" s="407">
        <v>2</v>
      </c>
      <c r="BE16" s="408"/>
      <c r="BF16" s="406">
        <v>8</v>
      </c>
      <c r="BG16" s="407"/>
      <c r="BH16" s="108" t="s">
        <v>5</v>
      </c>
      <c r="BI16" s="407">
        <v>0</v>
      </c>
      <c r="BJ16" s="407"/>
      <c r="BK16" s="386">
        <v>3</v>
      </c>
      <c r="BL16" s="387"/>
      <c r="BM16" s="110" t="s">
        <v>5</v>
      </c>
      <c r="BN16" s="387">
        <v>4</v>
      </c>
      <c r="BO16" s="387"/>
      <c r="BP16" s="386">
        <v>4</v>
      </c>
      <c r="BQ16" s="387"/>
      <c r="BR16" s="110" t="s">
        <v>5</v>
      </c>
      <c r="BS16" s="387">
        <v>5</v>
      </c>
      <c r="BT16" s="387"/>
      <c r="BU16" s="406">
        <v>12</v>
      </c>
      <c r="BV16" s="407"/>
      <c r="BW16" s="108" t="s">
        <v>5</v>
      </c>
      <c r="BX16" s="407">
        <v>4</v>
      </c>
      <c r="BY16" s="408"/>
      <c r="BZ16" s="444">
        <f t="shared" si="0"/>
        <v>86</v>
      </c>
      <c r="CA16" s="445"/>
      <c r="CB16" s="444">
        <f t="shared" si="1"/>
        <v>28</v>
      </c>
      <c r="CC16" s="445"/>
      <c r="CD16" s="446">
        <v>30</v>
      </c>
      <c r="CE16" s="447"/>
      <c r="CF16" s="87"/>
      <c r="CG16" s="88"/>
      <c r="CH16" s="88"/>
      <c r="CI16" s="89"/>
      <c r="CJ16" s="89"/>
      <c r="CK16"/>
      <c r="CL16"/>
    </row>
    <row r="17" spans="1:90" s="1" customFormat="1" ht="12.75">
      <c r="A17" s="33">
        <v>9</v>
      </c>
      <c r="B17" s="462" t="s">
        <v>102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4"/>
      <c r="M17" s="465">
        <v>1</v>
      </c>
      <c r="N17" s="387"/>
      <c r="O17" s="109" t="s">
        <v>5</v>
      </c>
      <c r="P17" s="387">
        <v>4</v>
      </c>
      <c r="Q17" s="388"/>
      <c r="R17" s="409">
        <v>5</v>
      </c>
      <c r="S17" s="410"/>
      <c r="T17" s="105" t="s">
        <v>5</v>
      </c>
      <c r="U17" s="410">
        <v>5</v>
      </c>
      <c r="V17" s="477"/>
      <c r="W17" s="386">
        <v>2</v>
      </c>
      <c r="X17" s="387"/>
      <c r="Y17" s="109" t="s">
        <v>5</v>
      </c>
      <c r="Z17" s="387">
        <v>5</v>
      </c>
      <c r="AA17" s="388"/>
      <c r="AB17" s="386">
        <v>3</v>
      </c>
      <c r="AC17" s="387"/>
      <c r="AD17" s="109" t="s">
        <v>5</v>
      </c>
      <c r="AE17" s="387">
        <v>7</v>
      </c>
      <c r="AF17" s="388"/>
      <c r="AG17" s="406">
        <v>5</v>
      </c>
      <c r="AH17" s="407"/>
      <c r="AI17" s="114" t="s">
        <v>5</v>
      </c>
      <c r="AJ17" s="407">
        <v>1</v>
      </c>
      <c r="AK17" s="408"/>
      <c r="AL17" s="484">
        <v>8</v>
      </c>
      <c r="AM17" s="485"/>
      <c r="AN17" s="142" t="s">
        <v>5</v>
      </c>
      <c r="AO17" s="485">
        <v>1</v>
      </c>
      <c r="AP17" s="486"/>
      <c r="AQ17" s="406">
        <v>5</v>
      </c>
      <c r="AR17" s="407"/>
      <c r="AS17" s="114" t="s">
        <v>5</v>
      </c>
      <c r="AT17" s="407">
        <v>4</v>
      </c>
      <c r="AU17" s="408"/>
      <c r="AV17" s="386">
        <v>2</v>
      </c>
      <c r="AW17" s="387"/>
      <c r="AX17" s="109" t="s">
        <v>5</v>
      </c>
      <c r="AY17" s="387">
        <v>7</v>
      </c>
      <c r="AZ17" s="388"/>
      <c r="BA17" s="66"/>
      <c r="BB17" s="49"/>
      <c r="BC17" s="49"/>
      <c r="BD17" s="49"/>
      <c r="BE17" s="49"/>
      <c r="BF17" s="517">
        <v>6</v>
      </c>
      <c r="BG17" s="518"/>
      <c r="BH17" s="62" t="s">
        <v>5</v>
      </c>
      <c r="BI17" s="518">
        <v>6</v>
      </c>
      <c r="BJ17" s="518"/>
      <c r="BK17" s="487">
        <v>1</v>
      </c>
      <c r="BL17" s="488"/>
      <c r="BM17" s="127" t="s">
        <v>5</v>
      </c>
      <c r="BN17" s="488">
        <v>14</v>
      </c>
      <c r="BO17" s="488"/>
      <c r="BP17" s="386">
        <v>3</v>
      </c>
      <c r="BQ17" s="387"/>
      <c r="BR17" s="127" t="s">
        <v>5</v>
      </c>
      <c r="BS17" s="387">
        <v>6</v>
      </c>
      <c r="BT17" s="387"/>
      <c r="BU17" s="406">
        <v>9</v>
      </c>
      <c r="BV17" s="407"/>
      <c r="BW17" s="134" t="s">
        <v>5</v>
      </c>
      <c r="BX17" s="407">
        <v>2</v>
      </c>
      <c r="BY17" s="408"/>
      <c r="BZ17" s="444">
        <f t="shared" si="0"/>
        <v>50</v>
      </c>
      <c r="CA17" s="445"/>
      <c r="CB17" s="444">
        <f t="shared" si="1"/>
        <v>62</v>
      </c>
      <c r="CC17" s="445"/>
      <c r="CD17" s="446">
        <v>14</v>
      </c>
      <c r="CE17" s="447"/>
      <c r="CF17" s="87"/>
      <c r="CG17" s="88"/>
      <c r="CH17" s="88"/>
      <c r="CI17" s="89"/>
      <c r="CJ17" s="99"/>
      <c r="CK17"/>
      <c r="CL17"/>
    </row>
    <row r="18" spans="1:90" s="1" customFormat="1" ht="12.75">
      <c r="A18" s="71">
        <v>10</v>
      </c>
      <c r="B18" s="462" t="s">
        <v>103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4"/>
      <c r="M18" s="465">
        <v>0</v>
      </c>
      <c r="N18" s="387"/>
      <c r="O18" s="110" t="s">
        <v>5</v>
      </c>
      <c r="P18" s="387">
        <v>10</v>
      </c>
      <c r="Q18" s="388"/>
      <c r="R18" s="386">
        <v>3</v>
      </c>
      <c r="S18" s="387"/>
      <c r="T18" s="110" t="s">
        <v>5</v>
      </c>
      <c r="U18" s="387">
        <v>7</v>
      </c>
      <c r="V18" s="388"/>
      <c r="W18" s="386">
        <v>1</v>
      </c>
      <c r="X18" s="387"/>
      <c r="Y18" s="110" t="s">
        <v>5</v>
      </c>
      <c r="Z18" s="387">
        <v>3</v>
      </c>
      <c r="AA18" s="388"/>
      <c r="AB18" s="386">
        <v>2</v>
      </c>
      <c r="AC18" s="387"/>
      <c r="AD18" s="110" t="s">
        <v>5</v>
      </c>
      <c r="AE18" s="387">
        <v>10</v>
      </c>
      <c r="AF18" s="388"/>
      <c r="AG18" s="386">
        <v>1</v>
      </c>
      <c r="AH18" s="387"/>
      <c r="AI18" s="110" t="s">
        <v>5</v>
      </c>
      <c r="AJ18" s="387">
        <v>7</v>
      </c>
      <c r="AK18" s="388"/>
      <c r="AL18" s="484">
        <v>6</v>
      </c>
      <c r="AM18" s="485"/>
      <c r="AN18" s="116" t="s">
        <v>5</v>
      </c>
      <c r="AO18" s="485">
        <v>2</v>
      </c>
      <c r="AP18" s="486"/>
      <c r="AQ18" s="386">
        <v>1</v>
      </c>
      <c r="AR18" s="387"/>
      <c r="AS18" s="110" t="s">
        <v>5</v>
      </c>
      <c r="AT18" s="387">
        <v>6</v>
      </c>
      <c r="AU18" s="388"/>
      <c r="AV18" s="386">
        <v>0</v>
      </c>
      <c r="AW18" s="387"/>
      <c r="AX18" s="110" t="s">
        <v>5</v>
      </c>
      <c r="AY18" s="387">
        <v>8</v>
      </c>
      <c r="AZ18" s="388"/>
      <c r="BA18" s="489">
        <v>6</v>
      </c>
      <c r="BB18" s="490"/>
      <c r="BC18" s="39" t="s">
        <v>5</v>
      </c>
      <c r="BD18" s="490">
        <v>6</v>
      </c>
      <c r="BE18" s="491"/>
      <c r="BF18" s="50"/>
      <c r="BG18" s="51"/>
      <c r="BH18" s="51"/>
      <c r="BI18" s="51"/>
      <c r="BJ18" s="64"/>
      <c r="BK18" s="386">
        <v>2</v>
      </c>
      <c r="BL18" s="387"/>
      <c r="BM18" s="127" t="s">
        <v>5</v>
      </c>
      <c r="BN18" s="387">
        <v>6</v>
      </c>
      <c r="BO18" s="388"/>
      <c r="BP18" s="386">
        <v>1</v>
      </c>
      <c r="BQ18" s="387"/>
      <c r="BR18" s="127" t="s">
        <v>5</v>
      </c>
      <c r="BS18" s="387">
        <v>3</v>
      </c>
      <c r="BT18" s="387"/>
      <c r="BU18" s="406">
        <v>6</v>
      </c>
      <c r="BV18" s="407"/>
      <c r="BW18" s="134" t="s">
        <v>5</v>
      </c>
      <c r="BX18" s="407">
        <v>3</v>
      </c>
      <c r="BY18" s="408"/>
      <c r="BZ18" s="444">
        <f t="shared" si="0"/>
        <v>29</v>
      </c>
      <c r="CA18" s="445"/>
      <c r="CB18" s="444">
        <f t="shared" si="1"/>
        <v>71</v>
      </c>
      <c r="CC18" s="445"/>
      <c r="CD18" s="446">
        <v>7</v>
      </c>
      <c r="CE18" s="447"/>
      <c r="CF18" s="87"/>
      <c r="CG18" s="88"/>
      <c r="CH18" s="88"/>
      <c r="CI18" s="89"/>
      <c r="CJ18" s="89"/>
      <c r="CK18"/>
      <c r="CL18"/>
    </row>
    <row r="19" spans="1:90" s="1" customFormat="1" ht="12.75">
      <c r="A19" s="33">
        <v>11</v>
      </c>
      <c r="B19" s="462" t="s">
        <v>104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4"/>
      <c r="M19" s="478">
        <v>4</v>
      </c>
      <c r="N19" s="407"/>
      <c r="O19" s="108" t="s">
        <v>5</v>
      </c>
      <c r="P19" s="407">
        <v>2</v>
      </c>
      <c r="Q19" s="408"/>
      <c r="R19" s="406">
        <v>5</v>
      </c>
      <c r="S19" s="407"/>
      <c r="T19" s="108" t="s">
        <v>5</v>
      </c>
      <c r="U19" s="407">
        <v>1</v>
      </c>
      <c r="V19" s="408"/>
      <c r="W19" s="406">
        <v>1</v>
      </c>
      <c r="X19" s="407"/>
      <c r="Y19" s="108" t="s">
        <v>5</v>
      </c>
      <c r="Z19" s="407">
        <v>0</v>
      </c>
      <c r="AA19" s="408"/>
      <c r="AB19" s="406">
        <v>3</v>
      </c>
      <c r="AC19" s="407"/>
      <c r="AD19" s="108" t="s">
        <v>5</v>
      </c>
      <c r="AE19" s="407">
        <v>1</v>
      </c>
      <c r="AF19" s="408"/>
      <c r="AG19" s="406">
        <v>13</v>
      </c>
      <c r="AH19" s="407"/>
      <c r="AI19" s="108" t="s">
        <v>5</v>
      </c>
      <c r="AJ19" s="407">
        <v>2</v>
      </c>
      <c r="AK19" s="408"/>
      <c r="AL19" s="484">
        <v>16</v>
      </c>
      <c r="AM19" s="485"/>
      <c r="AN19" s="116" t="s">
        <v>5</v>
      </c>
      <c r="AO19" s="485">
        <v>1</v>
      </c>
      <c r="AP19" s="486"/>
      <c r="AQ19" s="406">
        <v>7</v>
      </c>
      <c r="AR19" s="407"/>
      <c r="AS19" s="108" t="s">
        <v>5</v>
      </c>
      <c r="AT19" s="407">
        <v>0</v>
      </c>
      <c r="AU19" s="408"/>
      <c r="AV19" s="406">
        <v>4</v>
      </c>
      <c r="AW19" s="407"/>
      <c r="AX19" s="108" t="s">
        <v>5</v>
      </c>
      <c r="AY19" s="407">
        <v>3</v>
      </c>
      <c r="AZ19" s="408"/>
      <c r="BA19" s="484">
        <v>14</v>
      </c>
      <c r="BB19" s="485"/>
      <c r="BC19" s="116" t="s">
        <v>5</v>
      </c>
      <c r="BD19" s="485">
        <v>1</v>
      </c>
      <c r="BE19" s="486"/>
      <c r="BF19" s="484">
        <v>6</v>
      </c>
      <c r="BG19" s="485"/>
      <c r="BH19" s="116" t="s">
        <v>5</v>
      </c>
      <c r="BI19" s="485">
        <v>2</v>
      </c>
      <c r="BJ19" s="486"/>
      <c r="BK19" s="81"/>
      <c r="BL19" s="82"/>
      <c r="BM19" s="51"/>
      <c r="BN19" s="82"/>
      <c r="BO19" s="82"/>
      <c r="BP19" s="406">
        <v>6</v>
      </c>
      <c r="BQ19" s="407"/>
      <c r="BR19" s="108" t="s">
        <v>5</v>
      </c>
      <c r="BS19" s="407">
        <v>2</v>
      </c>
      <c r="BT19" s="407"/>
      <c r="BU19" s="406">
        <v>6</v>
      </c>
      <c r="BV19" s="407"/>
      <c r="BW19" s="108" t="s">
        <v>5</v>
      </c>
      <c r="BX19" s="407">
        <v>0</v>
      </c>
      <c r="BY19" s="408"/>
      <c r="BZ19" s="444">
        <f t="shared" si="0"/>
        <v>85</v>
      </c>
      <c r="CA19" s="445"/>
      <c r="CB19" s="444">
        <f t="shared" si="1"/>
        <v>15</v>
      </c>
      <c r="CC19" s="445"/>
      <c r="CD19" s="446">
        <v>36</v>
      </c>
      <c r="CE19" s="447"/>
      <c r="CF19" s="87"/>
      <c r="CG19" s="88"/>
      <c r="CH19" s="88"/>
      <c r="CI19" s="89"/>
      <c r="CJ19" s="89"/>
      <c r="CK19"/>
      <c r="CL19"/>
    </row>
    <row r="20" spans="1:90" s="1" customFormat="1" ht="12.75">
      <c r="A20" s="33">
        <v>12</v>
      </c>
      <c r="B20" s="462" t="s">
        <v>105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4"/>
      <c r="M20" s="465">
        <v>3</v>
      </c>
      <c r="N20" s="387"/>
      <c r="O20" s="110" t="s">
        <v>5</v>
      </c>
      <c r="P20" s="387">
        <v>7</v>
      </c>
      <c r="Q20" s="388"/>
      <c r="R20" s="406">
        <v>4</v>
      </c>
      <c r="S20" s="407"/>
      <c r="T20" s="108" t="s">
        <v>5</v>
      </c>
      <c r="U20" s="407">
        <v>2</v>
      </c>
      <c r="V20" s="408"/>
      <c r="W20" s="386">
        <v>0</v>
      </c>
      <c r="X20" s="387"/>
      <c r="Y20" s="110" t="s">
        <v>5</v>
      </c>
      <c r="Z20" s="387">
        <v>2</v>
      </c>
      <c r="AA20" s="388"/>
      <c r="AB20" s="406">
        <v>1</v>
      </c>
      <c r="AC20" s="407"/>
      <c r="AD20" s="108" t="s">
        <v>5</v>
      </c>
      <c r="AE20" s="407">
        <v>0</v>
      </c>
      <c r="AF20" s="408"/>
      <c r="AG20" s="406">
        <v>4</v>
      </c>
      <c r="AH20" s="407"/>
      <c r="AI20" s="108" t="s">
        <v>5</v>
      </c>
      <c r="AJ20" s="407">
        <v>3</v>
      </c>
      <c r="AK20" s="408"/>
      <c r="AL20" s="406">
        <v>8</v>
      </c>
      <c r="AM20" s="407"/>
      <c r="AN20" s="108" t="s">
        <v>5</v>
      </c>
      <c r="AO20" s="407">
        <v>2</v>
      </c>
      <c r="AP20" s="408"/>
      <c r="AQ20" s="489">
        <v>3</v>
      </c>
      <c r="AR20" s="490"/>
      <c r="AS20" s="39" t="s">
        <v>5</v>
      </c>
      <c r="AT20" s="490">
        <v>3</v>
      </c>
      <c r="AU20" s="491"/>
      <c r="AV20" s="406">
        <v>5</v>
      </c>
      <c r="AW20" s="407"/>
      <c r="AX20" s="108" t="s">
        <v>5</v>
      </c>
      <c r="AY20" s="407">
        <v>4</v>
      </c>
      <c r="AZ20" s="408"/>
      <c r="BA20" s="406">
        <v>6</v>
      </c>
      <c r="BB20" s="407"/>
      <c r="BC20" s="108" t="s">
        <v>5</v>
      </c>
      <c r="BD20" s="407">
        <v>3</v>
      </c>
      <c r="BE20" s="408"/>
      <c r="BF20" s="406">
        <v>3</v>
      </c>
      <c r="BG20" s="407"/>
      <c r="BH20" s="108" t="s">
        <v>5</v>
      </c>
      <c r="BI20" s="407">
        <v>1</v>
      </c>
      <c r="BJ20" s="408"/>
      <c r="BK20" s="389">
        <v>2</v>
      </c>
      <c r="BL20" s="390"/>
      <c r="BM20" s="121" t="s">
        <v>5</v>
      </c>
      <c r="BN20" s="390">
        <v>6</v>
      </c>
      <c r="BO20" s="390"/>
      <c r="BP20" s="50"/>
      <c r="BQ20" s="51"/>
      <c r="BR20" s="51"/>
      <c r="BS20" s="51"/>
      <c r="BT20" s="51"/>
      <c r="BU20" s="406">
        <v>10</v>
      </c>
      <c r="BV20" s="407"/>
      <c r="BW20" s="114" t="s">
        <v>5</v>
      </c>
      <c r="BX20" s="407">
        <v>4</v>
      </c>
      <c r="BY20" s="408"/>
      <c r="BZ20" s="444">
        <f t="shared" si="0"/>
        <v>49</v>
      </c>
      <c r="CA20" s="445"/>
      <c r="CB20" s="444">
        <f t="shared" si="1"/>
        <v>37</v>
      </c>
      <c r="CC20" s="445"/>
      <c r="CD20" s="446">
        <v>25</v>
      </c>
      <c r="CE20" s="447"/>
      <c r="CF20" s="87"/>
      <c r="CG20" s="88"/>
      <c r="CH20" s="88"/>
      <c r="CI20" s="89"/>
      <c r="CJ20" s="89"/>
      <c r="CK20"/>
      <c r="CL20"/>
    </row>
    <row r="21" spans="1:90" s="1" customFormat="1" ht="13.5" thickBot="1">
      <c r="A21" s="72">
        <v>13</v>
      </c>
      <c r="B21" s="513" t="s">
        <v>107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5"/>
      <c r="M21" s="516">
        <v>1</v>
      </c>
      <c r="N21" s="288"/>
      <c r="O21" s="122" t="s">
        <v>5</v>
      </c>
      <c r="P21" s="288">
        <v>8</v>
      </c>
      <c r="Q21" s="422"/>
      <c r="R21" s="287">
        <v>4</v>
      </c>
      <c r="S21" s="288"/>
      <c r="T21" s="122" t="s">
        <v>5</v>
      </c>
      <c r="U21" s="288">
        <v>13</v>
      </c>
      <c r="V21" s="422"/>
      <c r="W21" s="287">
        <v>1</v>
      </c>
      <c r="X21" s="288"/>
      <c r="Y21" s="122" t="s">
        <v>5</v>
      </c>
      <c r="Z21" s="288">
        <v>5</v>
      </c>
      <c r="AA21" s="422"/>
      <c r="AB21" s="287">
        <v>1</v>
      </c>
      <c r="AC21" s="288"/>
      <c r="AD21" s="122" t="s">
        <v>5</v>
      </c>
      <c r="AE21" s="288">
        <v>6</v>
      </c>
      <c r="AF21" s="422"/>
      <c r="AG21" s="287">
        <v>4</v>
      </c>
      <c r="AH21" s="288"/>
      <c r="AI21" s="122" t="s">
        <v>5</v>
      </c>
      <c r="AJ21" s="288">
        <v>5</v>
      </c>
      <c r="AK21" s="422"/>
      <c r="AL21" s="429">
        <v>3</v>
      </c>
      <c r="AM21" s="427"/>
      <c r="AN21" s="117" t="s">
        <v>5</v>
      </c>
      <c r="AO21" s="427">
        <v>2</v>
      </c>
      <c r="AP21" s="428"/>
      <c r="AQ21" s="423">
        <v>2</v>
      </c>
      <c r="AR21" s="411"/>
      <c r="AS21" s="130" t="s">
        <v>5</v>
      </c>
      <c r="AT21" s="411">
        <v>6</v>
      </c>
      <c r="AU21" s="412"/>
      <c r="AV21" s="287">
        <v>4</v>
      </c>
      <c r="AW21" s="288"/>
      <c r="AX21" s="122" t="s">
        <v>5</v>
      </c>
      <c r="AY21" s="288">
        <v>12</v>
      </c>
      <c r="AZ21" s="422"/>
      <c r="BA21" s="287">
        <v>2</v>
      </c>
      <c r="BB21" s="288"/>
      <c r="BC21" s="122" t="s">
        <v>5</v>
      </c>
      <c r="BD21" s="288">
        <v>9</v>
      </c>
      <c r="BE21" s="422"/>
      <c r="BF21" s="287">
        <v>3</v>
      </c>
      <c r="BG21" s="288"/>
      <c r="BH21" s="122" t="s">
        <v>5</v>
      </c>
      <c r="BI21" s="288">
        <v>6</v>
      </c>
      <c r="BJ21" s="422"/>
      <c r="BK21" s="423">
        <v>0</v>
      </c>
      <c r="BL21" s="411"/>
      <c r="BM21" s="130" t="s">
        <v>5</v>
      </c>
      <c r="BN21" s="411">
        <v>6</v>
      </c>
      <c r="BO21" s="411"/>
      <c r="BP21" s="448">
        <v>4</v>
      </c>
      <c r="BQ21" s="289"/>
      <c r="BR21" s="140" t="s">
        <v>5</v>
      </c>
      <c r="BS21" s="289">
        <v>10</v>
      </c>
      <c r="BT21" s="289"/>
      <c r="BU21" s="90"/>
      <c r="BV21" s="91"/>
      <c r="BW21" s="91"/>
      <c r="BX21" s="91"/>
      <c r="BY21" s="92"/>
      <c r="BZ21" s="449">
        <f>SUM(H21+M21+R21+W21+AB21+AG21+AL21+AQ21+AV21+BA21+BF21+BK21+BP21+BU21)</f>
        <v>29</v>
      </c>
      <c r="CA21" s="450"/>
      <c r="CB21" s="449">
        <f>SUM(K21+P21+U21+Z21+AE21+AJ21+AO21+AT21+AY21+BD21+BI21+BN21+BS21+BX21)</f>
        <v>88</v>
      </c>
      <c r="CC21" s="450"/>
      <c r="CD21" s="451">
        <v>3</v>
      </c>
      <c r="CE21" s="452"/>
      <c r="CF21" s="87"/>
      <c r="CG21" s="88"/>
      <c r="CH21" s="88"/>
      <c r="CI21" s="89"/>
      <c r="CJ21" s="89"/>
      <c r="CK21"/>
      <c r="CL21"/>
    </row>
    <row r="22" spans="1:90" s="1" customFormat="1" ht="14.25" thickBot="1" thickTop="1">
      <c r="A22" s="5"/>
      <c r="Q22" s="293" t="s">
        <v>60</v>
      </c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G22" s="3"/>
      <c r="AL22" s="3"/>
      <c r="AQ22" s="3"/>
      <c r="AV22" s="3"/>
      <c r="BA22" s="3"/>
      <c r="BB22" s="3"/>
      <c r="BF22" s="3"/>
      <c r="BK22" s="424"/>
      <c r="BL22" s="425"/>
      <c r="BM22" s="425"/>
      <c r="BN22" s="425"/>
      <c r="BO22" s="426"/>
      <c r="BP22" s="93"/>
      <c r="BQ22" s="93"/>
      <c r="BR22" s="93"/>
      <c r="BS22" s="93"/>
      <c r="BT22" s="93"/>
      <c r="BU22" s="439" t="s">
        <v>32</v>
      </c>
      <c r="BV22" s="440"/>
      <c r="BW22" s="440"/>
      <c r="BX22" s="440"/>
      <c r="BY22" s="441"/>
      <c r="BZ22" s="442">
        <f>SUM(BZ9:BZ21)</f>
        <v>685</v>
      </c>
      <c r="CA22" s="443"/>
      <c r="CB22" s="442">
        <f>SUM(CB9:CB21)</f>
        <v>685</v>
      </c>
      <c r="CC22" s="443"/>
      <c r="CE22" s="94"/>
      <c r="CF22" s="95"/>
      <c r="CG22" s="95"/>
      <c r="CH22" s="95"/>
      <c r="CI22" s="60"/>
      <c r="CJ22" s="60"/>
      <c r="CK22"/>
      <c r="CL22"/>
    </row>
    <row r="23" spans="1:90" s="1" customFormat="1" ht="14.25" thickBot="1" thickTop="1">
      <c r="A23" s="152" t="s">
        <v>61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47"/>
      <c r="Q23" s="177">
        <v>1</v>
      </c>
      <c r="R23" s="176"/>
      <c r="S23" s="175">
        <v>2</v>
      </c>
      <c r="T23" s="176"/>
      <c r="U23" s="175">
        <v>3</v>
      </c>
      <c r="V23" s="176"/>
      <c r="W23" s="175">
        <v>4</v>
      </c>
      <c r="X23" s="176"/>
      <c r="Y23" s="175">
        <v>5</v>
      </c>
      <c r="Z23" s="176"/>
      <c r="AA23" s="175">
        <v>6</v>
      </c>
      <c r="AB23" s="176"/>
      <c r="AC23" s="175">
        <v>7</v>
      </c>
      <c r="AD23" s="176"/>
      <c r="AE23" s="175">
        <v>8</v>
      </c>
      <c r="AF23" s="176"/>
      <c r="AG23" s="175">
        <v>9</v>
      </c>
      <c r="AH23" s="176"/>
      <c r="AI23" s="175">
        <v>10</v>
      </c>
      <c r="AJ23" s="176"/>
      <c r="AK23" s="175">
        <v>11</v>
      </c>
      <c r="AL23" s="176"/>
      <c r="AM23" s="175">
        <v>12</v>
      </c>
      <c r="AN23" s="176"/>
      <c r="AO23" s="175">
        <v>13</v>
      </c>
      <c r="AP23" s="176"/>
      <c r="AQ23" s="175">
        <v>14</v>
      </c>
      <c r="AR23" s="176"/>
      <c r="AS23" s="175">
        <v>15</v>
      </c>
      <c r="AT23" s="176"/>
      <c r="AU23" s="175">
        <v>16</v>
      </c>
      <c r="AV23" s="176"/>
      <c r="AW23" s="175">
        <v>17</v>
      </c>
      <c r="AX23" s="176"/>
      <c r="AY23" s="175">
        <v>18</v>
      </c>
      <c r="AZ23" s="176"/>
      <c r="BA23" s="175">
        <v>19</v>
      </c>
      <c r="BB23" s="176"/>
      <c r="BC23" s="175">
        <v>20</v>
      </c>
      <c r="BD23" s="176"/>
      <c r="BE23" s="175">
        <v>21</v>
      </c>
      <c r="BF23" s="176"/>
      <c r="BG23" s="175">
        <v>22</v>
      </c>
      <c r="BH23" s="176"/>
      <c r="BI23" s="175">
        <v>23</v>
      </c>
      <c r="BJ23" s="176"/>
      <c r="BK23" s="175">
        <v>24</v>
      </c>
      <c r="BL23" s="176"/>
      <c r="BM23" s="175">
        <v>25</v>
      </c>
      <c r="BN23" s="176"/>
      <c r="BO23" s="175">
        <v>26</v>
      </c>
      <c r="BP23" s="176"/>
      <c r="BQ23" s="175">
        <v>27</v>
      </c>
      <c r="BR23" s="188"/>
      <c r="BS23" s="175">
        <v>28</v>
      </c>
      <c r="BT23" s="176"/>
      <c r="BU23" s="175">
        <v>29</v>
      </c>
      <c r="BV23" s="176"/>
      <c r="BW23" s="175">
        <v>30</v>
      </c>
      <c r="BX23" s="188"/>
      <c r="BY23" s="175">
        <v>31</v>
      </c>
      <c r="BZ23" s="176"/>
      <c r="CA23" s="175">
        <v>32</v>
      </c>
      <c r="CB23" s="176"/>
      <c r="CC23" s="175">
        <v>33</v>
      </c>
      <c r="CD23" s="188"/>
      <c r="CE23" s="175">
        <v>34</v>
      </c>
      <c r="CF23" s="176"/>
      <c r="CG23" s="175">
        <v>35</v>
      </c>
      <c r="CH23" s="176"/>
      <c r="CI23" s="175">
        <v>36</v>
      </c>
      <c r="CJ23" s="188"/>
      <c r="CK23" s="257" t="s">
        <v>40</v>
      </c>
      <c r="CL23" s="258"/>
    </row>
    <row r="24" spans="1:90" s="1" customFormat="1" ht="13.5" thickTop="1">
      <c r="A24" s="77">
        <v>1</v>
      </c>
      <c r="B24" s="403" t="s">
        <v>85</v>
      </c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5"/>
      <c r="Q24" s="340" t="s">
        <v>133</v>
      </c>
      <c r="R24" s="194"/>
      <c r="S24" s="193" t="s">
        <v>133</v>
      </c>
      <c r="T24" s="194"/>
      <c r="U24" s="193" t="s">
        <v>133</v>
      </c>
      <c r="V24" s="194"/>
      <c r="W24" s="193" t="s">
        <v>133</v>
      </c>
      <c r="X24" s="194"/>
      <c r="Y24" s="193" t="s">
        <v>133</v>
      </c>
      <c r="Z24" s="194"/>
      <c r="AA24" s="193" t="s">
        <v>133</v>
      </c>
      <c r="AB24" s="194"/>
      <c r="AC24" s="193" t="s">
        <v>133</v>
      </c>
      <c r="AD24" s="194"/>
      <c r="AE24" s="193" t="s">
        <v>133</v>
      </c>
      <c r="AF24" s="194"/>
      <c r="AG24" s="193" t="s">
        <v>133</v>
      </c>
      <c r="AH24" s="194"/>
      <c r="AI24" s="193" t="s">
        <v>133</v>
      </c>
      <c r="AJ24" s="194"/>
      <c r="AK24" s="193" t="s">
        <v>133</v>
      </c>
      <c r="AL24" s="194"/>
      <c r="AM24" s="193" t="s">
        <v>133</v>
      </c>
      <c r="AN24" s="194"/>
      <c r="AO24" s="193" t="s">
        <v>133</v>
      </c>
      <c r="AP24" s="194"/>
      <c r="AQ24" s="193" t="s">
        <v>133</v>
      </c>
      <c r="AR24" s="194"/>
      <c r="AS24" s="193" t="s">
        <v>133</v>
      </c>
      <c r="AT24" s="194"/>
      <c r="AU24" s="193" t="s">
        <v>133</v>
      </c>
      <c r="AV24" s="194"/>
      <c r="AW24" s="193" t="s">
        <v>133</v>
      </c>
      <c r="AX24" s="194"/>
      <c r="AY24" s="193" t="s">
        <v>133</v>
      </c>
      <c r="AZ24" s="194"/>
      <c r="BA24" s="193" t="s">
        <v>133</v>
      </c>
      <c r="BB24" s="194"/>
      <c r="BC24" s="193" t="s">
        <v>133</v>
      </c>
      <c r="BD24" s="194"/>
      <c r="BE24" s="193" t="s">
        <v>133</v>
      </c>
      <c r="BF24" s="194"/>
      <c r="BG24" s="193" t="s">
        <v>133</v>
      </c>
      <c r="BH24" s="194"/>
      <c r="BI24" s="193" t="s">
        <v>133</v>
      </c>
      <c r="BJ24" s="194"/>
      <c r="BK24" s="193" t="s">
        <v>133</v>
      </c>
      <c r="BL24" s="194"/>
      <c r="BM24" s="193" t="s">
        <v>133</v>
      </c>
      <c r="BN24" s="194"/>
      <c r="BO24" s="193" t="s">
        <v>133</v>
      </c>
      <c r="BP24" s="194"/>
      <c r="BQ24" s="193" t="s">
        <v>133</v>
      </c>
      <c r="BR24" s="519"/>
      <c r="BS24" s="193" t="s">
        <v>133</v>
      </c>
      <c r="BT24" s="194"/>
      <c r="BU24" s="193" t="s">
        <v>133</v>
      </c>
      <c r="BV24" s="194"/>
      <c r="BW24" s="193" t="s">
        <v>133</v>
      </c>
      <c r="BX24" s="194"/>
      <c r="BY24" s="369"/>
      <c r="BZ24" s="370"/>
      <c r="CA24" s="369"/>
      <c r="CB24" s="370"/>
      <c r="CC24" s="369"/>
      <c r="CD24" s="370"/>
      <c r="CE24" s="369"/>
      <c r="CF24" s="370"/>
      <c r="CG24" s="369"/>
      <c r="CH24" s="370"/>
      <c r="CI24" s="369"/>
      <c r="CJ24" s="370"/>
      <c r="CK24" s="437" t="s">
        <v>138</v>
      </c>
      <c r="CL24" s="438"/>
    </row>
    <row r="25" spans="1:90" s="1" customFormat="1" ht="12.75">
      <c r="A25" s="33">
        <v>2</v>
      </c>
      <c r="B25" s="397" t="s">
        <v>97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9"/>
      <c r="Q25" s="413" t="s">
        <v>133</v>
      </c>
      <c r="R25" s="381"/>
      <c r="S25" s="380" t="s">
        <v>133</v>
      </c>
      <c r="T25" s="381"/>
      <c r="U25" s="380" t="s">
        <v>133</v>
      </c>
      <c r="V25" s="381"/>
      <c r="W25" s="380" t="s">
        <v>133</v>
      </c>
      <c r="X25" s="381"/>
      <c r="Y25" s="380" t="s">
        <v>133</v>
      </c>
      <c r="Z25" s="381"/>
      <c r="AA25" s="380" t="s">
        <v>133</v>
      </c>
      <c r="AB25" s="381"/>
      <c r="AC25" s="380" t="s">
        <v>133</v>
      </c>
      <c r="AD25" s="381"/>
      <c r="AE25" s="380" t="s">
        <v>133</v>
      </c>
      <c r="AF25" s="381"/>
      <c r="AG25" s="380" t="s">
        <v>133</v>
      </c>
      <c r="AH25" s="381"/>
      <c r="AI25" s="380" t="s">
        <v>133</v>
      </c>
      <c r="AJ25" s="381"/>
      <c r="AK25" s="380" t="s">
        <v>133</v>
      </c>
      <c r="AL25" s="381"/>
      <c r="AM25" s="380" t="s">
        <v>133</v>
      </c>
      <c r="AN25" s="381"/>
      <c r="AO25" s="380" t="s">
        <v>133</v>
      </c>
      <c r="AP25" s="381"/>
      <c r="AQ25" s="380" t="s">
        <v>133</v>
      </c>
      <c r="AR25" s="381"/>
      <c r="AS25" s="380" t="s">
        <v>133</v>
      </c>
      <c r="AT25" s="381"/>
      <c r="AU25" s="380" t="s">
        <v>133</v>
      </c>
      <c r="AV25" s="381"/>
      <c r="AW25" s="382"/>
      <c r="AX25" s="383"/>
      <c r="AY25" s="382"/>
      <c r="AZ25" s="383"/>
      <c r="BA25" s="382"/>
      <c r="BB25" s="383"/>
      <c r="BC25" s="119"/>
      <c r="BD25" s="120"/>
      <c r="BE25" s="382"/>
      <c r="BF25" s="383"/>
      <c r="BG25" s="382"/>
      <c r="BH25" s="383"/>
      <c r="BI25" s="382"/>
      <c r="BJ25" s="383"/>
      <c r="BK25" s="382"/>
      <c r="BL25" s="383"/>
      <c r="BM25" s="382"/>
      <c r="BN25" s="383"/>
      <c r="BO25" s="382"/>
      <c r="BP25" s="383"/>
      <c r="BQ25" s="382"/>
      <c r="BR25" s="414"/>
      <c r="BS25" s="382"/>
      <c r="BT25" s="383"/>
      <c r="BU25" s="382"/>
      <c r="BV25" s="383"/>
      <c r="BW25" s="382"/>
      <c r="BX25" s="383"/>
      <c r="BY25" s="382"/>
      <c r="BZ25" s="383"/>
      <c r="CA25" s="382"/>
      <c r="CB25" s="383"/>
      <c r="CC25" s="382"/>
      <c r="CD25" s="383"/>
      <c r="CE25" s="382"/>
      <c r="CF25" s="383"/>
      <c r="CG25" s="382"/>
      <c r="CH25" s="383"/>
      <c r="CI25" s="382"/>
      <c r="CJ25" s="383"/>
      <c r="CK25" s="420" t="s">
        <v>143</v>
      </c>
      <c r="CL25" s="421"/>
    </row>
    <row r="26" spans="1:90" s="1" customFormat="1" ht="12.75">
      <c r="A26" s="33">
        <v>3</v>
      </c>
      <c r="B26" s="394" t="s">
        <v>108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6"/>
      <c r="Q26" s="413" t="s">
        <v>133</v>
      </c>
      <c r="R26" s="381"/>
      <c r="S26" s="380" t="s">
        <v>133</v>
      </c>
      <c r="T26" s="381"/>
      <c r="U26" s="380" t="s">
        <v>133</v>
      </c>
      <c r="V26" s="381"/>
      <c r="W26" s="380" t="s">
        <v>133</v>
      </c>
      <c r="X26" s="381"/>
      <c r="Y26" s="380" t="s">
        <v>133</v>
      </c>
      <c r="Z26" s="381"/>
      <c r="AA26" s="380" t="s">
        <v>133</v>
      </c>
      <c r="AB26" s="381"/>
      <c r="AC26" s="380" t="s">
        <v>133</v>
      </c>
      <c r="AD26" s="381"/>
      <c r="AE26" s="380" t="s">
        <v>133</v>
      </c>
      <c r="AF26" s="381"/>
      <c r="AG26" s="380" t="s">
        <v>133</v>
      </c>
      <c r="AH26" s="381"/>
      <c r="AI26" s="380" t="s">
        <v>133</v>
      </c>
      <c r="AJ26" s="381"/>
      <c r="AK26" s="380" t="s">
        <v>133</v>
      </c>
      <c r="AL26" s="381"/>
      <c r="AM26" s="380" t="s">
        <v>133</v>
      </c>
      <c r="AN26" s="381"/>
      <c r="AO26" s="380" t="s">
        <v>133</v>
      </c>
      <c r="AP26" s="381"/>
      <c r="AQ26" s="380" t="s">
        <v>133</v>
      </c>
      <c r="AR26" s="381"/>
      <c r="AS26" s="380" t="s">
        <v>133</v>
      </c>
      <c r="AT26" s="381"/>
      <c r="AU26" s="380" t="s">
        <v>133</v>
      </c>
      <c r="AV26" s="381"/>
      <c r="AW26" s="380" t="s">
        <v>133</v>
      </c>
      <c r="AX26" s="381"/>
      <c r="AY26" s="380" t="s">
        <v>133</v>
      </c>
      <c r="AZ26" s="381"/>
      <c r="BA26" s="119"/>
      <c r="BB26" s="120"/>
      <c r="BC26" s="119"/>
      <c r="BD26" s="120"/>
      <c r="BE26" s="382"/>
      <c r="BF26" s="383"/>
      <c r="BG26" s="382"/>
      <c r="BH26" s="383"/>
      <c r="BI26" s="382"/>
      <c r="BJ26" s="383"/>
      <c r="BK26" s="382"/>
      <c r="BL26" s="383"/>
      <c r="BM26" s="382"/>
      <c r="BN26" s="383"/>
      <c r="BO26" s="382"/>
      <c r="BP26" s="383"/>
      <c r="BQ26" s="382"/>
      <c r="BR26" s="414"/>
      <c r="BS26" s="382"/>
      <c r="BT26" s="383"/>
      <c r="BU26" s="382"/>
      <c r="BV26" s="383"/>
      <c r="BW26" s="382"/>
      <c r="BX26" s="383"/>
      <c r="BY26" s="382"/>
      <c r="BZ26" s="383"/>
      <c r="CA26" s="382"/>
      <c r="CB26" s="383"/>
      <c r="CC26" s="382"/>
      <c r="CD26" s="383"/>
      <c r="CE26" s="382"/>
      <c r="CF26" s="383"/>
      <c r="CG26" s="382"/>
      <c r="CH26" s="383"/>
      <c r="CI26" s="382"/>
      <c r="CJ26" s="383"/>
      <c r="CK26" s="420" t="s">
        <v>142</v>
      </c>
      <c r="CL26" s="421"/>
    </row>
    <row r="27" spans="1:90" s="1" customFormat="1" ht="12.75">
      <c r="A27" s="33">
        <v>4</v>
      </c>
      <c r="B27" s="397" t="s">
        <v>109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9"/>
      <c r="Q27" s="413" t="s">
        <v>133</v>
      </c>
      <c r="R27" s="381"/>
      <c r="S27" s="380" t="s">
        <v>133</v>
      </c>
      <c r="T27" s="381"/>
      <c r="U27" s="380" t="s">
        <v>133</v>
      </c>
      <c r="V27" s="381"/>
      <c r="W27" s="380" t="s">
        <v>133</v>
      </c>
      <c r="X27" s="381"/>
      <c r="Y27" s="380" t="s">
        <v>133</v>
      </c>
      <c r="Z27" s="381"/>
      <c r="AA27" s="380" t="s">
        <v>133</v>
      </c>
      <c r="AB27" s="381"/>
      <c r="AC27" s="380" t="s">
        <v>133</v>
      </c>
      <c r="AD27" s="381"/>
      <c r="AE27" s="380" t="s">
        <v>133</v>
      </c>
      <c r="AF27" s="381"/>
      <c r="AG27" s="380" t="s">
        <v>133</v>
      </c>
      <c r="AH27" s="381"/>
      <c r="AI27" s="380" t="s">
        <v>133</v>
      </c>
      <c r="AJ27" s="381"/>
      <c r="AK27" s="380" t="s">
        <v>133</v>
      </c>
      <c r="AL27" s="381"/>
      <c r="AM27" s="380" t="s">
        <v>133</v>
      </c>
      <c r="AN27" s="381"/>
      <c r="AO27" s="380" t="s">
        <v>133</v>
      </c>
      <c r="AP27" s="381"/>
      <c r="AQ27" s="380" t="s">
        <v>133</v>
      </c>
      <c r="AR27" s="381"/>
      <c r="AS27" s="380" t="s">
        <v>133</v>
      </c>
      <c r="AT27" s="381"/>
      <c r="AU27" s="380" t="s">
        <v>133</v>
      </c>
      <c r="AV27" s="381"/>
      <c r="AW27" s="380" t="s">
        <v>133</v>
      </c>
      <c r="AX27" s="381"/>
      <c r="AY27" s="380" t="s">
        <v>133</v>
      </c>
      <c r="AZ27" s="381"/>
      <c r="BA27" s="380" t="s">
        <v>133</v>
      </c>
      <c r="BB27" s="381"/>
      <c r="BC27" s="380" t="s">
        <v>133</v>
      </c>
      <c r="BD27" s="381"/>
      <c r="BE27" s="380" t="s">
        <v>133</v>
      </c>
      <c r="BF27" s="381"/>
      <c r="BG27" s="380" t="s">
        <v>133</v>
      </c>
      <c r="BH27" s="381"/>
      <c r="BI27" s="380" t="s">
        <v>133</v>
      </c>
      <c r="BJ27" s="381"/>
      <c r="BK27" s="380" t="s">
        <v>133</v>
      </c>
      <c r="BL27" s="381"/>
      <c r="BM27" s="382"/>
      <c r="BN27" s="383"/>
      <c r="BO27" s="382"/>
      <c r="BP27" s="383"/>
      <c r="BQ27" s="382"/>
      <c r="BR27" s="414"/>
      <c r="BS27" s="382"/>
      <c r="BT27" s="383"/>
      <c r="BU27" s="382"/>
      <c r="BV27" s="383"/>
      <c r="BW27" s="382"/>
      <c r="BX27" s="383"/>
      <c r="BY27" s="382"/>
      <c r="BZ27" s="383"/>
      <c r="CA27" s="382"/>
      <c r="CB27" s="383"/>
      <c r="CC27" s="382"/>
      <c r="CD27" s="383"/>
      <c r="CE27" s="382"/>
      <c r="CF27" s="383"/>
      <c r="CG27" s="382"/>
      <c r="CH27" s="383"/>
      <c r="CI27" s="382"/>
      <c r="CJ27" s="383"/>
      <c r="CK27" s="420" t="s">
        <v>140</v>
      </c>
      <c r="CL27" s="421"/>
    </row>
    <row r="28" spans="1:90" s="1" customFormat="1" ht="12.75">
      <c r="A28" s="33">
        <v>5</v>
      </c>
      <c r="B28" s="397" t="s">
        <v>95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9"/>
      <c r="Q28" s="413" t="s">
        <v>133</v>
      </c>
      <c r="R28" s="381"/>
      <c r="S28" s="380" t="s">
        <v>133</v>
      </c>
      <c r="T28" s="381"/>
      <c r="U28" s="380" t="s">
        <v>133</v>
      </c>
      <c r="V28" s="381"/>
      <c r="W28" s="380" t="s">
        <v>133</v>
      </c>
      <c r="X28" s="381"/>
      <c r="Y28" s="380" t="s">
        <v>133</v>
      </c>
      <c r="Z28" s="381"/>
      <c r="AA28" s="380" t="s">
        <v>133</v>
      </c>
      <c r="AB28" s="381"/>
      <c r="AC28" s="380" t="s">
        <v>133</v>
      </c>
      <c r="AD28" s="381"/>
      <c r="AE28" s="380" t="s">
        <v>133</v>
      </c>
      <c r="AF28" s="381"/>
      <c r="AG28" s="380" t="s">
        <v>133</v>
      </c>
      <c r="AH28" s="381"/>
      <c r="AI28" s="382"/>
      <c r="AJ28" s="383"/>
      <c r="AK28" s="382"/>
      <c r="AL28" s="383"/>
      <c r="AM28" s="382"/>
      <c r="AN28" s="383"/>
      <c r="AO28" s="382"/>
      <c r="AP28" s="383"/>
      <c r="AQ28" s="382"/>
      <c r="AR28" s="383"/>
      <c r="AS28" s="382"/>
      <c r="AT28" s="383"/>
      <c r="AU28" s="382"/>
      <c r="AV28" s="383"/>
      <c r="AW28" s="382"/>
      <c r="AX28" s="383"/>
      <c r="AY28" s="382"/>
      <c r="AZ28" s="383"/>
      <c r="BA28" s="382"/>
      <c r="BB28" s="383"/>
      <c r="BC28" s="382"/>
      <c r="BD28" s="383"/>
      <c r="BE28" s="382"/>
      <c r="BF28" s="383"/>
      <c r="BG28" s="382"/>
      <c r="BH28" s="383"/>
      <c r="BI28" s="382"/>
      <c r="BJ28" s="383"/>
      <c r="BK28" s="382"/>
      <c r="BL28" s="383"/>
      <c r="BM28" s="382"/>
      <c r="BN28" s="383"/>
      <c r="BO28" s="382"/>
      <c r="BP28" s="383"/>
      <c r="BQ28" s="382"/>
      <c r="BR28" s="414"/>
      <c r="BS28" s="382"/>
      <c r="BT28" s="383"/>
      <c r="BU28" s="382"/>
      <c r="BV28" s="383"/>
      <c r="BW28" s="382"/>
      <c r="BX28" s="383"/>
      <c r="BY28" s="382"/>
      <c r="BZ28" s="383"/>
      <c r="CA28" s="382"/>
      <c r="CB28" s="383"/>
      <c r="CC28" s="382"/>
      <c r="CD28" s="383"/>
      <c r="CE28" s="382"/>
      <c r="CF28" s="383"/>
      <c r="CG28" s="382"/>
      <c r="CH28" s="383"/>
      <c r="CI28" s="382"/>
      <c r="CJ28" s="383"/>
      <c r="CK28" s="420" t="s">
        <v>145</v>
      </c>
      <c r="CL28" s="421"/>
    </row>
    <row r="29" spans="1:90" s="1" customFormat="1" ht="12.75">
      <c r="A29" s="33">
        <v>6</v>
      </c>
      <c r="B29" s="397" t="s">
        <v>88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9"/>
      <c r="Q29" s="415"/>
      <c r="R29" s="383"/>
      <c r="S29" s="382"/>
      <c r="T29" s="383"/>
      <c r="U29" s="382"/>
      <c r="V29" s="383"/>
      <c r="W29" s="382"/>
      <c r="X29" s="383"/>
      <c r="Y29" s="382"/>
      <c r="Z29" s="383"/>
      <c r="AA29" s="382"/>
      <c r="AB29" s="383"/>
      <c r="AC29" s="382"/>
      <c r="AD29" s="383"/>
      <c r="AE29" s="382"/>
      <c r="AF29" s="383"/>
      <c r="AG29" s="382"/>
      <c r="AH29" s="383"/>
      <c r="AI29" s="382"/>
      <c r="AJ29" s="383"/>
      <c r="AK29" s="119"/>
      <c r="AL29" s="120"/>
      <c r="AM29" s="119"/>
      <c r="AN29" s="120"/>
      <c r="AO29" s="119"/>
      <c r="AP29" s="120"/>
      <c r="AQ29" s="119"/>
      <c r="AR29" s="120"/>
      <c r="AS29" s="119"/>
      <c r="AT29" s="120"/>
      <c r="AU29" s="119"/>
      <c r="AV29" s="120"/>
      <c r="AW29" s="119"/>
      <c r="AX29" s="120"/>
      <c r="AY29" s="119"/>
      <c r="AZ29" s="120"/>
      <c r="BA29" s="119"/>
      <c r="BB29" s="120"/>
      <c r="BC29" s="119"/>
      <c r="BD29" s="120"/>
      <c r="BE29" s="382"/>
      <c r="BF29" s="383"/>
      <c r="BG29" s="382"/>
      <c r="BH29" s="383"/>
      <c r="BI29" s="382"/>
      <c r="BJ29" s="383"/>
      <c r="BK29" s="382"/>
      <c r="BL29" s="383"/>
      <c r="BM29" s="382"/>
      <c r="BN29" s="383"/>
      <c r="BO29" s="382"/>
      <c r="BP29" s="383"/>
      <c r="BQ29" s="382"/>
      <c r="BR29" s="414"/>
      <c r="BS29" s="382"/>
      <c r="BT29" s="383"/>
      <c r="BU29" s="382"/>
      <c r="BV29" s="383"/>
      <c r="BW29" s="382"/>
      <c r="BX29" s="383"/>
      <c r="BY29" s="382"/>
      <c r="BZ29" s="383"/>
      <c r="CA29" s="382"/>
      <c r="CB29" s="383"/>
      <c r="CC29" s="382"/>
      <c r="CD29" s="383"/>
      <c r="CE29" s="382"/>
      <c r="CF29" s="383"/>
      <c r="CG29" s="382"/>
      <c r="CH29" s="383"/>
      <c r="CI29" s="382"/>
      <c r="CJ29" s="383"/>
      <c r="CK29" s="420" t="s">
        <v>148</v>
      </c>
      <c r="CL29" s="421"/>
    </row>
    <row r="30" spans="1:90" s="1" customFormat="1" ht="12.75">
      <c r="A30" s="33">
        <v>7</v>
      </c>
      <c r="B30" s="397" t="s">
        <v>134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9"/>
      <c r="Q30" s="413" t="s">
        <v>133</v>
      </c>
      <c r="R30" s="381"/>
      <c r="S30" s="380" t="s">
        <v>133</v>
      </c>
      <c r="T30" s="381"/>
      <c r="U30" s="380" t="s">
        <v>133</v>
      </c>
      <c r="V30" s="381"/>
      <c r="W30" s="380" t="s">
        <v>133</v>
      </c>
      <c r="X30" s="381"/>
      <c r="Y30" s="380" t="s">
        <v>133</v>
      </c>
      <c r="Z30" s="381"/>
      <c r="AA30" s="380" t="s">
        <v>133</v>
      </c>
      <c r="AB30" s="381"/>
      <c r="AC30" s="380" t="s">
        <v>133</v>
      </c>
      <c r="AD30" s="381"/>
      <c r="AE30" s="380" t="s">
        <v>133</v>
      </c>
      <c r="AF30" s="381"/>
      <c r="AG30" s="380" t="s">
        <v>133</v>
      </c>
      <c r="AH30" s="381"/>
      <c r="AI30" s="380" t="s">
        <v>133</v>
      </c>
      <c r="AJ30" s="381"/>
      <c r="AK30" s="380" t="s">
        <v>133</v>
      </c>
      <c r="AL30" s="381"/>
      <c r="AM30" s="380" t="s">
        <v>133</v>
      </c>
      <c r="AN30" s="381"/>
      <c r="AO30" s="380" t="s">
        <v>133</v>
      </c>
      <c r="AP30" s="381"/>
      <c r="AQ30" s="380" t="s">
        <v>133</v>
      </c>
      <c r="AR30" s="381"/>
      <c r="AS30" s="380" t="s">
        <v>133</v>
      </c>
      <c r="AT30" s="381"/>
      <c r="AU30" s="380" t="s">
        <v>133</v>
      </c>
      <c r="AV30" s="381"/>
      <c r="AW30" s="380" t="s">
        <v>133</v>
      </c>
      <c r="AX30" s="381"/>
      <c r="AY30" s="380" t="s">
        <v>133</v>
      </c>
      <c r="AZ30" s="381"/>
      <c r="BA30" s="380" t="s">
        <v>133</v>
      </c>
      <c r="BB30" s="381"/>
      <c r="BC30" s="119"/>
      <c r="BD30" s="120"/>
      <c r="BE30" s="382"/>
      <c r="BF30" s="383"/>
      <c r="BG30" s="382"/>
      <c r="BH30" s="383"/>
      <c r="BI30" s="382"/>
      <c r="BJ30" s="383"/>
      <c r="BK30" s="382"/>
      <c r="BL30" s="383"/>
      <c r="BM30" s="382"/>
      <c r="BN30" s="383"/>
      <c r="BO30" s="382"/>
      <c r="BP30" s="383"/>
      <c r="BQ30" s="382"/>
      <c r="BR30" s="414"/>
      <c r="BS30" s="382"/>
      <c r="BT30" s="383"/>
      <c r="BU30" s="382"/>
      <c r="BV30" s="383"/>
      <c r="BW30" s="382"/>
      <c r="BX30" s="383"/>
      <c r="BY30" s="382"/>
      <c r="BZ30" s="383"/>
      <c r="CA30" s="382"/>
      <c r="CB30" s="383"/>
      <c r="CC30" s="382"/>
      <c r="CD30" s="383"/>
      <c r="CE30" s="382"/>
      <c r="CF30" s="383"/>
      <c r="CG30" s="382"/>
      <c r="CH30" s="383"/>
      <c r="CI30" s="382"/>
      <c r="CJ30" s="383"/>
      <c r="CK30" s="420" t="s">
        <v>141</v>
      </c>
      <c r="CL30" s="421"/>
    </row>
    <row r="31" spans="1:90" s="1" customFormat="1" ht="12.75">
      <c r="A31" s="79">
        <v>8</v>
      </c>
      <c r="B31" s="394" t="s">
        <v>110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6"/>
      <c r="Q31" s="413" t="s">
        <v>133</v>
      </c>
      <c r="R31" s="381"/>
      <c r="S31" s="380" t="s">
        <v>133</v>
      </c>
      <c r="T31" s="381"/>
      <c r="U31" s="380" t="s">
        <v>133</v>
      </c>
      <c r="V31" s="381"/>
      <c r="W31" s="380" t="s">
        <v>133</v>
      </c>
      <c r="X31" s="381"/>
      <c r="Y31" s="380" t="s">
        <v>133</v>
      </c>
      <c r="Z31" s="381"/>
      <c r="AA31" s="380" t="s">
        <v>133</v>
      </c>
      <c r="AB31" s="381"/>
      <c r="AC31" s="380" t="s">
        <v>133</v>
      </c>
      <c r="AD31" s="381"/>
      <c r="AE31" s="380" t="s">
        <v>133</v>
      </c>
      <c r="AF31" s="381"/>
      <c r="AG31" s="380" t="s">
        <v>133</v>
      </c>
      <c r="AH31" s="381"/>
      <c r="AI31" s="380" t="s">
        <v>133</v>
      </c>
      <c r="AJ31" s="381"/>
      <c r="AK31" s="380" t="s">
        <v>133</v>
      </c>
      <c r="AL31" s="381"/>
      <c r="AM31" s="380" t="s">
        <v>133</v>
      </c>
      <c r="AN31" s="381"/>
      <c r="AO31" s="380" t="s">
        <v>133</v>
      </c>
      <c r="AP31" s="381"/>
      <c r="AQ31" s="380" t="s">
        <v>133</v>
      </c>
      <c r="AR31" s="381"/>
      <c r="AS31" s="380" t="s">
        <v>133</v>
      </c>
      <c r="AT31" s="381"/>
      <c r="AU31" s="380" t="s">
        <v>133</v>
      </c>
      <c r="AV31" s="381"/>
      <c r="AW31" s="380" t="s">
        <v>133</v>
      </c>
      <c r="AX31" s="381"/>
      <c r="AY31" s="380" t="s">
        <v>133</v>
      </c>
      <c r="AZ31" s="381"/>
      <c r="BA31" s="380" t="s">
        <v>133</v>
      </c>
      <c r="BB31" s="381"/>
      <c r="BC31" s="380" t="s">
        <v>133</v>
      </c>
      <c r="BD31" s="381"/>
      <c r="BE31" s="380" t="s">
        <v>133</v>
      </c>
      <c r="BF31" s="381"/>
      <c r="BG31" s="380" t="s">
        <v>133</v>
      </c>
      <c r="BH31" s="381"/>
      <c r="BI31" s="380" t="s">
        <v>133</v>
      </c>
      <c r="BJ31" s="381"/>
      <c r="BK31" s="380" t="s">
        <v>133</v>
      </c>
      <c r="BL31" s="381"/>
      <c r="BM31" s="380" t="s">
        <v>133</v>
      </c>
      <c r="BN31" s="381"/>
      <c r="BO31" s="380" t="s">
        <v>133</v>
      </c>
      <c r="BP31" s="381"/>
      <c r="BQ31" s="380" t="s">
        <v>133</v>
      </c>
      <c r="BR31" s="391"/>
      <c r="BS31" s="380" t="s">
        <v>133</v>
      </c>
      <c r="BT31" s="381"/>
      <c r="BU31" s="380" t="s">
        <v>133</v>
      </c>
      <c r="BV31" s="381"/>
      <c r="BW31" s="380" t="s">
        <v>133</v>
      </c>
      <c r="BX31" s="381"/>
      <c r="BY31" s="382"/>
      <c r="BZ31" s="383"/>
      <c r="CA31" s="382"/>
      <c r="CB31" s="383"/>
      <c r="CC31" s="382"/>
      <c r="CD31" s="383"/>
      <c r="CE31" s="382"/>
      <c r="CF31" s="383"/>
      <c r="CG31" s="382"/>
      <c r="CH31" s="383"/>
      <c r="CI31" s="382"/>
      <c r="CJ31" s="383"/>
      <c r="CK31" s="420" t="s">
        <v>137</v>
      </c>
      <c r="CL31" s="421"/>
    </row>
    <row r="32" spans="1:90" s="1" customFormat="1" ht="12.75">
      <c r="A32" s="33">
        <v>9</v>
      </c>
      <c r="B32" s="397" t="s">
        <v>89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9"/>
      <c r="Q32" s="413" t="s">
        <v>133</v>
      </c>
      <c r="R32" s="381"/>
      <c r="S32" s="380" t="s">
        <v>133</v>
      </c>
      <c r="T32" s="381"/>
      <c r="U32" s="380" t="s">
        <v>133</v>
      </c>
      <c r="V32" s="381"/>
      <c r="W32" s="380" t="s">
        <v>133</v>
      </c>
      <c r="X32" s="381"/>
      <c r="Y32" s="380" t="s">
        <v>133</v>
      </c>
      <c r="Z32" s="381"/>
      <c r="AA32" s="380" t="s">
        <v>133</v>
      </c>
      <c r="AB32" s="381"/>
      <c r="AC32" s="380" t="s">
        <v>133</v>
      </c>
      <c r="AD32" s="381"/>
      <c r="AE32" s="380" t="s">
        <v>133</v>
      </c>
      <c r="AF32" s="381"/>
      <c r="AG32" s="380" t="s">
        <v>133</v>
      </c>
      <c r="AH32" s="381"/>
      <c r="AI32" s="380" t="s">
        <v>133</v>
      </c>
      <c r="AJ32" s="381"/>
      <c r="AK32" s="380" t="s">
        <v>133</v>
      </c>
      <c r="AL32" s="381"/>
      <c r="AM32" s="380" t="s">
        <v>133</v>
      </c>
      <c r="AN32" s="381"/>
      <c r="AO32" s="380" t="s">
        <v>133</v>
      </c>
      <c r="AP32" s="381"/>
      <c r="AQ32" s="380" t="s">
        <v>133</v>
      </c>
      <c r="AR32" s="381"/>
      <c r="AS32" s="382"/>
      <c r="AT32" s="383"/>
      <c r="AU32" s="382"/>
      <c r="AV32" s="383"/>
      <c r="AW32" s="382"/>
      <c r="AX32" s="383"/>
      <c r="AY32" s="382"/>
      <c r="AZ32" s="383"/>
      <c r="BA32" s="119"/>
      <c r="BB32" s="120"/>
      <c r="BC32" s="119"/>
      <c r="BD32" s="120"/>
      <c r="BE32" s="119"/>
      <c r="BF32" s="120"/>
      <c r="BG32" s="119"/>
      <c r="BH32" s="120"/>
      <c r="BI32" s="119"/>
      <c r="BJ32" s="120"/>
      <c r="BK32" s="119"/>
      <c r="BL32" s="120"/>
      <c r="BM32" s="119"/>
      <c r="BN32" s="120"/>
      <c r="BO32" s="136"/>
      <c r="BP32" s="138"/>
      <c r="BQ32" s="136"/>
      <c r="BR32" s="137"/>
      <c r="BS32" s="136"/>
      <c r="BT32" s="138"/>
      <c r="BU32" s="382"/>
      <c r="BV32" s="383"/>
      <c r="BW32" s="382"/>
      <c r="BX32" s="383"/>
      <c r="BY32" s="382"/>
      <c r="BZ32" s="383"/>
      <c r="CA32" s="382"/>
      <c r="CB32" s="383"/>
      <c r="CC32" s="382"/>
      <c r="CD32" s="383"/>
      <c r="CE32" s="382"/>
      <c r="CF32" s="383"/>
      <c r="CG32" s="382"/>
      <c r="CH32" s="383"/>
      <c r="CI32" s="382"/>
      <c r="CJ32" s="383"/>
      <c r="CK32" s="420" t="s">
        <v>144</v>
      </c>
      <c r="CL32" s="421"/>
    </row>
    <row r="33" spans="1:90" s="1" customFormat="1" ht="12.75">
      <c r="A33" s="33">
        <v>10</v>
      </c>
      <c r="B33" s="394" t="s">
        <v>96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6"/>
      <c r="Q33" s="413" t="s">
        <v>133</v>
      </c>
      <c r="R33" s="381"/>
      <c r="S33" s="380" t="s">
        <v>133</v>
      </c>
      <c r="T33" s="381"/>
      <c r="U33" s="380" t="s">
        <v>133</v>
      </c>
      <c r="V33" s="381"/>
      <c r="W33" s="380" t="s">
        <v>133</v>
      </c>
      <c r="X33" s="381"/>
      <c r="Y33" s="380" t="s">
        <v>133</v>
      </c>
      <c r="Z33" s="381"/>
      <c r="AA33" s="380" t="s">
        <v>133</v>
      </c>
      <c r="AB33" s="381"/>
      <c r="AC33" s="380" t="s">
        <v>133</v>
      </c>
      <c r="AD33" s="381"/>
      <c r="AE33" s="382"/>
      <c r="AF33" s="383"/>
      <c r="AG33" s="382"/>
      <c r="AH33" s="383"/>
      <c r="AI33" s="382"/>
      <c r="AJ33" s="383"/>
      <c r="AK33" s="382"/>
      <c r="AL33" s="383"/>
      <c r="AM33" s="382"/>
      <c r="AN33" s="383"/>
      <c r="AO33" s="382"/>
      <c r="AP33" s="383"/>
      <c r="AQ33" s="382"/>
      <c r="AR33" s="383"/>
      <c r="AS33" s="382"/>
      <c r="AT33" s="383"/>
      <c r="AU33" s="382"/>
      <c r="AV33" s="383"/>
      <c r="AW33" s="382"/>
      <c r="AX33" s="383"/>
      <c r="AY33" s="382"/>
      <c r="AZ33" s="383"/>
      <c r="BA33" s="382"/>
      <c r="BB33" s="383"/>
      <c r="BC33" s="382"/>
      <c r="BD33" s="383"/>
      <c r="BE33" s="382"/>
      <c r="BF33" s="383"/>
      <c r="BG33" s="382"/>
      <c r="BH33" s="383"/>
      <c r="BI33" s="382"/>
      <c r="BJ33" s="383"/>
      <c r="BK33" s="382"/>
      <c r="BL33" s="383"/>
      <c r="BM33" s="382"/>
      <c r="BN33" s="383"/>
      <c r="BO33" s="382"/>
      <c r="BP33" s="383"/>
      <c r="BQ33" s="382"/>
      <c r="BR33" s="414"/>
      <c r="BS33" s="382"/>
      <c r="BT33" s="383"/>
      <c r="BU33" s="382"/>
      <c r="BV33" s="383"/>
      <c r="BW33" s="382"/>
      <c r="BX33" s="383"/>
      <c r="BY33" s="382"/>
      <c r="BZ33" s="383"/>
      <c r="CA33" s="382"/>
      <c r="CB33" s="383"/>
      <c r="CC33" s="382"/>
      <c r="CD33" s="383"/>
      <c r="CE33" s="382"/>
      <c r="CF33" s="383"/>
      <c r="CG33" s="382"/>
      <c r="CH33" s="383"/>
      <c r="CI33" s="382"/>
      <c r="CJ33" s="383"/>
      <c r="CK33" s="420" t="s">
        <v>146</v>
      </c>
      <c r="CL33" s="421"/>
    </row>
    <row r="34" spans="1:90" s="1" customFormat="1" ht="12.75">
      <c r="A34" s="33">
        <v>11</v>
      </c>
      <c r="B34" s="394" t="s">
        <v>92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6"/>
      <c r="Q34" s="413" t="s">
        <v>133</v>
      </c>
      <c r="R34" s="381"/>
      <c r="S34" s="380" t="s">
        <v>133</v>
      </c>
      <c r="T34" s="381"/>
      <c r="U34" s="380" t="s">
        <v>133</v>
      </c>
      <c r="V34" s="381"/>
      <c r="W34" s="380" t="s">
        <v>133</v>
      </c>
      <c r="X34" s="381"/>
      <c r="Y34" s="380" t="s">
        <v>133</v>
      </c>
      <c r="Z34" s="381"/>
      <c r="AA34" s="380" t="s">
        <v>133</v>
      </c>
      <c r="AB34" s="381"/>
      <c r="AC34" s="380" t="s">
        <v>133</v>
      </c>
      <c r="AD34" s="381"/>
      <c r="AE34" s="380" t="s">
        <v>133</v>
      </c>
      <c r="AF34" s="381"/>
      <c r="AG34" s="380" t="s">
        <v>133</v>
      </c>
      <c r="AH34" s="381"/>
      <c r="AI34" s="380" t="s">
        <v>133</v>
      </c>
      <c r="AJ34" s="381"/>
      <c r="AK34" s="380" t="s">
        <v>133</v>
      </c>
      <c r="AL34" s="381"/>
      <c r="AM34" s="380" t="s">
        <v>133</v>
      </c>
      <c r="AN34" s="381"/>
      <c r="AO34" s="380" t="s">
        <v>133</v>
      </c>
      <c r="AP34" s="381"/>
      <c r="AQ34" s="380" t="s">
        <v>133</v>
      </c>
      <c r="AR34" s="381"/>
      <c r="AS34" s="380" t="s">
        <v>133</v>
      </c>
      <c r="AT34" s="381"/>
      <c r="AU34" s="380" t="s">
        <v>133</v>
      </c>
      <c r="AV34" s="381"/>
      <c r="AW34" s="380" t="s">
        <v>133</v>
      </c>
      <c r="AX34" s="381"/>
      <c r="AY34" s="380" t="s">
        <v>133</v>
      </c>
      <c r="AZ34" s="381"/>
      <c r="BA34" s="380" t="s">
        <v>133</v>
      </c>
      <c r="BB34" s="381"/>
      <c r="BC34" s="380" t="s">
        <v>133</v>
      </c>
      <c r="BD34" s="381"/>
      <c r="BE34" s="380" t="s">
        <v>133</v>
      </c>
      <c r="BF34" s="381"/>
      <c r="BG34" s="380" t="s">
        <v>133</v>
      </c>
      <c r="BH34" s="381"/>
      <c r="BI34" s="380" t="s">
        <v>133</v>
      </c>
      <c r="BJ34" s="381"/>
      <c r="BK34" s="380" t="s">
        <v>133</v>
      </c>
      <c r="BL34" s="381"/>
      <c r="BM34" s="380" t="s">
        <v>133</v>
      </c>
      <c r="BN34" s="381"/>
      <c r="BO34" s="380" t="s">
        <v>133</v>
      </c>
      <c r="BP34" s="381"/>
      <c r="BQ34" s="380" t="s">
        <v>133</v>
      </c>
      <c r="BR34" s="381"/>
      <c r="BS34" s="380" t="s">
        <v>133</v>
      </c>
      <c r="BT34" s="381"/>
      <c r="BU34" s="380" t="s">
        <v>133</v>
      </c>
      <c r="BV34" s="381"/>
      <c r="BW34" s="380" t="s">
        <v>133</v>
      </c>
      <c r="BX34" s="381"/>
      <c r="BY34" s="380" t="s">
        <v>133</v>
      </c>
      <c r="BZ34" s="381"/>
      <c r="CA34" s="380" t="s">
        <v>133</v>
      </c>
      <c r="CB34" s="381"/>
      <c r="CC34" s="380" t="s">
        <v>133</v>
      </c>
      <c r="CD34" s="381"/>
      <c r="CE34" s="380" t="s">
        <v>133</v>
      </c>
      <c r="CF34" s="381"/>
      <c r="CG34" s="380" t="s">
        <v>133</v>
      </c>
      <c r="CH34" s="381"/>
      <c r="CI34" s="380" t="s">
        <v>133</v>
      </c>
      <c r="CJ34" s="381"/>
      <c r="CK34" s="420" t="s">
        <v>136</v>
      </c>
      <c r="CL34" s="421"/>
    </row>
    <row r="35" spans="1:90" s="1" customFormat="1" ht="12.75">
      <c r="A35" s="33">
        <v>12</v>
      </c>
      <c r="B35" s="397" t="s">
        <v>135</v>
      </c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9"/>
      <c r="Q35" s="413" t="s">
        <v>133</v>
      </c>
      <c r="R35" s="381"/>
      <c r="S35" s="380" t="s">
        <v>133</v>
      </c>
      <c r="T35" s="381"/>
      <c r="U35" s="380" t="s">
        <v>133</v>
      </c>
      <c r="V35" s="381"/>
      <c r="W35" s="380" t="s">
        <v>133</v>
      </c>
      <c r="X35" s="381"/>
      <c r="Y35" s="380" t="s">
        <v>133</v>
      </c>
      <c r="Z35" s="381"/>
      <c r="AA35" s="380" t="s">
        <v>133</v>
      </c>
      <c r="AB35" s="381"/>
      <c r="AC35" s="380" t="s">
        <v>133</v>
      </c>
      <c r="AD35" s="381"/>
      <c r="AE35" s="380" t="s">
        <v>133</v>
      </c>
      <c r="AF35" s="381"/>
      <c r="AG35" s="380" t="s">
        <v>133</v>
      </c>
      <c r="AH35" s="381"/>
      <c r="AI35" s="380" t="s">
        <v>133</v>
      </c>
      <c r="AJ35" s="381"/>
      <c r="AK35" s="380" t="s">
        <v>133</v>
      </c>
      <c r="AL35" s="381"/>
      <c r="AM35" s="380" t="s">
        <v>133</v>
      </c>
      <c r="AN35" s="381"/>
      <c r="AO35" s="380" t="s">
        <v>133</v>
      </c>
      <c r="AP35" s="381"/>
      <c r="AQ35" s="380" t="s">
        <v>133</v>
      </c>
      <c r="AR35" s="381"/>
      <c r="AS35" s="380" t="s">
        <v>133</v>
      </c>
      <c r="AT35" s="381"/>
      <c r="AU35" s="380" t="s">
        <v>133</v>
      </c>
      <c r="AV35" s="381"/>
      <c r="AW35" s="380" t="s">
        <v>133</v>
      </c>
      <c r="AX35" s="381"/>
      <c r="AY35" s="380" t="s">
        <v>133</v>
      </c>
      <c r="AZ35" s="381"/>
      <c r="BA35" s="380" t="s">
        <v>133</v>
      </c>
      <c r="BB35" s="381"/>
      <c r="BC35" s="380" t="s">
        <v>133</v>
      </c>
      <c r="BD35" s="381"/>
      <c r="BE35" s="380" t="s">
        <v>133</v>
      </c>
      <c r="BF35" s="381"/>
      <c r="BG35" s="380" t="s">
        <v>133</v>
      </c>
      <c r="BH35" s="381"/>
      <c r="BI35" s="380" t="s">
        <v>133</v>
      </c>
      <c r="BJ35" s="381"/>
      <c r="BK35" s="380" t="s">
        <v>133</v>
      </c>
      <c r="BL35" s="381"/>
      <c r="BM35" s="380" t="s">
        <v>133</v>
      </c>
      <c r="BN35" s="381"/>
      <c r="BO35" s="382"/>
      <c r="BP35" s="383"/>
      <c r="BQ35" s="382"/>
      <c r="BR35" s="414"/>
      <c r="BS35" s="382"/>
      <c r="BT35" s="383"/>
      <c r="BU35" s="382"/>
      <c r="BV35" s="383"/>
      <c r="BW35" s="382"/>
      <c r="BX35" s="383"/>
      <c r="BY35" s="382"/>
      <c r="BZ35" s="383"/>
      <c r="CA35" s="382"/>
      <c r="CB35" s="383"/>
      <c r="CC35" s="382"/>
      <c r="CD35" s="383"/>
      <c r="CE35" s="382"/>
      <c r="CF35" s="383"/>
      <c r="CG35" s="382"/>
      <c r="CH35" s="383"/>
      <c r="CI35" s="382"/>
      <c r="CJ35" s="383"/>
      <c r="CK35" s="420" t="s">
        <v>139</v>
      </c>
      <c r="CL35" s="421"/>
    </row>
    <row r="36" spans="1:90" s="1" customFormat="1" ht="13.5" thickBot="1">
      <c r="A36" s="97">
        <v>13</v>
      </c>
      <c r="B36" s="400" t="s">
        <v>106</v>
      </c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2"/>
      <c r="Q36" s="244" t="s">
        <v>133</v>
      </c>
      <c r="R36" s="230"/>
      <c r="S36" s="229" t="s">
        <v>133</v>
      </c>
      <c r="T36" s="230"/>
      <c r="U36" s="229" t="s">
        <v>133</v>
      </c>
      <c r="V36" s="230"/>
      <c r="W36" s="231"/>
      <c r="X36" s="232"/>
      <c r="Y36" s="231"/>
      <c r="Z36" s="232"/>
      <c r="AA36" s="231"/>
      <c r="AB36" s="232"/>
      <c r="AC36" s="231"/>
      <c r="AD36" s="232"/>
      <c r="AE36" s="231"/>
      <c r="AF36" s="232"/>
      <c r="AG36" s="231"/>
      <c r="AH36" s="232"/>
      <c r="AI36" s="231"/>
      <c r="AJ36" s="232"/>
      <c r="AK36" s="231"/>
      <c r="AL36" s="232"/>
      <c r="AM36" s="231"/>
      <c r="AN36" s="232"/>
      <c r="AO36" s="231"/>
      <c r="AP36" s="232"/>
      <c r="AQ36" s="231"/>
      <c r="AR36" s="232"/>
      <c r="AS36" s="231"/>
      <c r="AT36" s="232"/>
      <c r="AU36" s="231"/>
      <c r="AV36" s="232"/>
      <c r="AW36" s="231"/>
      <c r="AX36" s="232"/>
      <c r="AY36" s="231"/>
      <c r="AZ36" s="232"/>
      <c r="BA36" s="231"/>
      <c r="BB36" s="232"/>
      <c r="BC36" s="231"/>
      <c r="BD36" s="232"/>
      <c r="BE36" s="231"/>
      <c r="BF36" s="232"/>
      <c r="BG36" s="231"/>
      <c r="BH36" s="232"/>
      <c r="BI36" s="231"/>
      <c r="BJ36" s="232"/>
      <c r="BK36" s="231"/>
      <c r="BL36" s="232"/>
      <c r="BM36" s="231"/>
      <c r="BN36" s="232"/>
      <c r="BO36" s="231"/>
      <c r="BP36" s="232"/>
      <c r="BQ36" s="231"/>
      <c r="BR36" s="419"/>
      <c r="BS36" s="231"/>
      <c r="BT36" s="232"/>
      <c r="BU36" s="231"/>
      <c r="BV36" s="232"/>
      <c r="BW36" s="231"/>
      <c r="BX36" s="232"/>
      <c r="BY36" s="231"/>
      <c r="BZ36" s="232"/>
      <c r="CA36" s="231"/>
      <c r="CB36" s="232"/>
      <c r="CC36" s="231"/>
      <c r="CD36" s="232"/>
      <c r="CE36" s="231"/>
      <c r="CF36" s="232"/>
      <c r="CG36" s="231"/>
      <c r="CH36" s="232"/>
      <c r="CI36" s="231"/>
      <c r="CJ36" s="232"/>
      <c r="CK36" s="417" t="s">
        <v>147</v>
      </c>
      <c r="CL36" s="418"/>
    </row>
    <row r="37" spans="1:90" s="1" customFormat="1" ht="14.25" thickBot="1" thickTop="1">
      <c r="A37" s="5"/>
      <c r="Q37" s="177">
        <v>36</v>
      </c>
      <c r="R37" s="176"/>
      <c r="S37" s="175">
        <v>35</v>
      </c>
      <c r="T37" s="176"/>
      <c r="U37" s="175">
        <v>34</v>
      </c>
      <c r="V37" s="188"/>
      <c r="W37" s="175">
        <v>33</v>
      </c>
      <c r="X37" s="176"/>
      <c r="Y37" s="175">
        <v>32</v>
      </c>
      <c r="Z37" s="176"/>
      <c r="AA37" s="175">
        <v>31</v>
      </c>
      <c r="AB37" s="176"/>
      <c r="AC37" s="175">
        <v>30</v>
      </c>
      <c r="AD37" s="176"/>
      <c r="AE37" s="175">
        <v>29</v>
      </c>
      <c r="AF37" s="176"/>
      <c r="AG37" s="175">
        <v>28</v>
      </c>
      <c r="AH37" s="176"/>
      <c r="AI37" s="175">
        <v>27</v>
      </c>
      <c r="AJ37" s="176"/>
      <c r="AK37" s="175">
        <v>26</v>
      </c>
      <c r="AL37" s="176"/>
      <c r="AM37" s="175">
        <v>25</v>
      </c>
      <c r="AN37" s="176"/>
      <c r="AO37" s="175">
        <v>24</v>
      </c>
      <c r="AP37" s="176"/>
      <c r="AQ37" s="175">
        <v>23</v>
      </c>
      <c r="AR37" s="176"/>
      <c r="AS37" s="175">
        <v>22</v>
      </c>
      <c r="AT37" s="176"/>
      <c r="AU37" s="188">
        <v>21</v>
      </c>
      <c r="AV37" s="176"/>
      <c r="AW37" s="175">
        <v>20</v>
      </c>
      <c r="AX37" s="176"/>
      <c r="AY37" s="175">
        <v>19</v>
      </c>
      <c r="AZ37" s="176"/>
      <c r="BA37" s="175">
        <v>18</v>
      </c>
      <c r="BB37" s="176"/>
      <c r="BC37" s="175">
        <v>17</v>
      </c>
      <c r="BD37" s="176"/>
      <c r="BE37" s="175">
        <v>16</v>
      </c>
      <c r="BF37" s="176"/>
      <c r="BG37" s="175">
        <v>15</v>
      </c>
      <c r="BH37" s="176"/>
      <c r="BI37" s="175">
        <v>14</v>
      </c>
      <c r="BJ37" s="176"/>
      <c r="BK37" s="175">
        <v>13</v>
      </c>
      <c r="BL37" s="176"/>
      <c r="BM37" s="175">
        <v>12</v>
      </c>
      <c r="BN37" s="176"/>
      <c r="BO37" s="175">
        <v>11</v>
      </c>
      <c r="BP37" s="176"/>
      <c r="BQ37" s="175">
        <v>10</v>
      </c>
      <c r="BR37" s="176"/>
      <c r="BS37" s="175">
        <v>9</v>
      </c>
      <c r="BT37" s="176"/>
      <c r="BU37" s="175">
        <v>8</v>
      </c>
      <c r="BV37" s="176"/>
      <c r="BW37" s="175">
        <v>7</v>
      </c>
      <c r="BX37" s="176"/>
      <c r="BY37" s="175">
        <v>6</v>
      </c>
      <c r="BZ37" s="176"/>
      <c r="CA37" s="175">
        <v>5</v>
      </c>
      <c r="CB37" s="176"/>
      <c r="CC37" s="175">
        <v>4</v>
      </c>
      <c r="CD37" s="393"/>
      <c r="CE37" s="175">
        <v>3</v>
      </c>
      <c r="CF37" s="176"/>
      <c r="CG37" s="188">
        <v>2</v>
      </c>
      <c r="CH37" s="176"/>
      <c r="CI37" s="175">
        <v>1</v>
      </c>
      <c r="CJ37" s="176"/>
      <c r="CK37"/>
      <c r="CL37"/>
    </row>
    <row r="38" spans="1:90" s="1" customFormat="1" ht="14.25" thickBot="1" thickTop="1">
      <c r="A38" s="5"/>
      <c r="AV38" s="48"/>
      <c r="AW38" s="48"/>
      <c r="AX38" s="48"/>
      <c r="AY38" s="48"/>
      <c r="AZ38" s="48"/>
      <c r="BA38" s="57"/>
      <c r="BB38" s="57"/>
      <c r="BC38" s="57"/>
      <c r="BD38" s="57"/>
      <c r="BY38" s="392" t="s">
        <v>62</v>
      </c>
      <c r="BZ38" s="392"/>
      <c r="CA38" s="392"/>
      <c r="CB38" s="392"/>
      <c r="CC38" s="392"/>
      <c r="CD38" s="392"/>
      <c r="CE38" s="392"/>
      <c r="CF38" s="392"/>
      <c r="CG38" s="392"/>
      <c r="CH38" s="392"/>
      <c r="CI38" s="392"/>
      <c r="CJ38" s="392"/>
      <c r="CK38"/>
      <c r="CL38"/>
    </row>
    <row r="39" spans="1:58" s="1" customFormat="1" ht="18" thickBot="1" thickTop="1">
      <c r="A39" s="58" t="s">
        <v>6</v>
      </c>
      <c r="AR39" s="152" t="s">
        <v>9</v>
      </c>
      <c r="AS39" s="153"/>
      <c r="AT39" s="153"/>
      <c r="AU39" s="153"/>
      <c r="AV39" s="147"/>
      <c r="AW39" s="152" t="s">
        <v>10</v>
      </c>
      <c r="AX39" s="153"/>
      <c r="AY39" s="153"/>
      <c r="AZ39" s="153"/>
      <c r="BA39" s="147"/>
      <c r="BB39" s="152" t="s">
        <v>11</v>
      </c>
      <c r="BC39" s="153"/>
      <c r="BD39" s="153"/>
      <c r="BE39" s="153"/>
      <c r="BF39" s="147"/>
    </row>
    <row r="40" spans="1:58" s="1" customFormat="1" ht="13.5" thickTop="1">
      <c r="A40" s="216" t="s">
        <v>41</v>
      </c>
      <c r="B40" s="217"/>
      <c r="C40" s="218"/>
      <c r="D40" s="219" t="s">
        <v>42</v>
      </c>
      <c r="E40" s="220"/>
      <c r="F40" s="220"/>
      <c r="G40" s="221"/>
      <c r="H40" s="222" t="s">
        <v>157</v>
      </c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4"/>
      <c r="X40" s="10" t="s">
        <v>5</v>
      </c>
      <c r="Y40" s="219" t="s">
        <v>43</v>
      </c>
      <c r="Z40" s="220"/>
      <c r="AA40" s="220"/>
      <c r="AB40" s="221"/>
      <c r="AC40" s="222" t="s">
        <v>113</v>
      </c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5"/>
      <c r="AR40" s="512">
        <v>2</v>
      </c>
      <c r="AS40" s="279"/>
      <c r="AT40" s="8" t="s">
        <v>5</v>
      </c>
      <c r="AU40" s="279">
        <v>0</v>
      </c>
      <c r="AV40" s="310"/>
      <c r="AW40" s="512">
        <v>2</v>
      </c>
      <c r="AX40" s="279"/>
      <c r="AY40" s="8" t="s">
        <v>5</v>
      </c>
      <c r="AZ40" s="279">
        <v>1</v>
      </c>
      <c r="BA40" s="310"/>
      <c r="BB40" s="512" t="s">
        <v>170</v>
      </c>
      <c r="BC40" s="279"/>
      <c r="BD40" s="3" t="s">
        <v>5</v>
      </c>
      <c r="BE40" s="279" t="s">
        <v>170</v>
      </c>
      <c r="BF40" s="310"/>
    </row>
    <row r="41" spans="1:58" s="1" customFormat="1" ht="12.75">
      <c r="A41" s="498" t="s">
        <v>44</v>
      </c>
      <c r="B41" s="499"/>
      <c r="C41" s="500"/>
      <c r="D41" s="501" t="s">
        <v>45</v>
      </c>
      <c r="E41" s="502"/>
      <c r="F41" s="502"/>
      <c r="G41" s="503"/>
      <c r="H41" s="507" t="s">
        <v>67</v>
      </c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11"/>
      <c r="X41" s="14" t="s">
        <v>5</v>
      </c>
      <c r="Y41" s="501" t="s">
        <v>46</v>
      </c>
      <c r="Z41" s="502"/>
      <c r="AA41" s="502"/>
      <c r="AB41" s="503"/>
      <c r="AC41" s="504" t="s">
        <v>169</v>
      </c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10"/>
      <c r="AR41" s="478">
        <v>4</v>
      </c>
      <c r="AS41" s="407"/>
      <c r="AT41" s="13" t="s">
        <v>5</v>
      </c>
      <c r="AU41" s="407">
        <v>0</v>
      </c>
      <c r="AV41" s="497"/>
      <c r="AW41" s="478">
        <v>6</v>
      </c>
      <c r="AX41" s="407"/>
      <c r="AY41" s="13" t="s">
        <v>5</v>
      </c>
      <c r="AZ41" s="407">
        <v>4</v>
      </c>
      <c r="BA41" s="497"/>
      <c r="BB41" s="478" t="s">
        <v>170</v>
      </c>
      <c r="BC41" s="407"/>
      <c r="BD41" s="55" t="s">
        <v>5</v>
      </c>
      <c r="BE41" s="407" t="s">
        <v>170</v>
      </c>
      <c r="BF41" s="497"/>
    </row>
    <row r="42" spans="1:58" s="1" customFormat="1" ht="12.75">
      <c r="A42" s="498" t="s">
        <v>19</v>
      </c>
      <c r="B42" s="499"/>
      <c r="C42" s="500"/>
      <c r="D42" s="501" t="s">
        <v>47</v>
      </c>
      <c r="E42" s="502"/>
      <c r="F42" s="502"/>
      <c r="G42" s="503"/>
      <c r="H42" s="504" t="s">
        <v>57</v>
      </c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  <c r="W42" s="506"/>
      <c r="X42" s="15" t="s">
        <v>5</v>
      </c>
      <c r="Y42" s="501" t="s">
        <v>48</v>
      </c>
      <c r="Z42" s="502"/>
      <c r="AA42" s="502"/>
      <c r="AB42" s="503"/>
      <c r="AC42" s="507" t="s">
        <v>134</v>
      </c>
      <c r="AD42" s="508"/>
      <c r="AE42" s="508"/>
      <c r="AF42" s="508"/>
      <c r="AG42" s="508"/>
      <c r="AH42" s="508"/>
      <c r="AI42" s="508"/>
      <c r="AJ42" s="508"/>
      <c r="AK42" s="508"/>
      <c r="AL42" s="508"/>
      <c r="AM42" s="508"/>
      <c r="AN42" s="508"/>
      <c r="AO42" s="508"/>
      <c r="AP42" s="508"/>
      <c r="AQ42" s="509"/>
      <c r="AR42" s="478">
        <v>12</v>
      </c>
      <c r="AS42" s="407"/>
      <c r="AT42" s="13" t="s">
        <v>5</v>
      </c>
      <c r="AU42" s="407">
        <v>1</v>
      </c>
      <c r="AV42" s="497"/>
      <c r="AW42" s="478">
        <v>9</v>
      </c>
      <c r="AX42" s="407"/>
      <c r="AY42" s="13" t="s">
        <v>5</v>
      </c>
      <c r="AZ42" s="407">
        <v>1</v>
      </c>
      <c r="BA42" s="497"/>
      <c r="BB42" s="478" t="s">
        <v>170</v>
      </c>
      <c r="BC42" s="407"/>
      <c r="BD42" s="55" t="s">
        <v>5</v>
      </c>
      <c r="BE42" s="407" t="s">
        <v>170</v>
      </c>
      <c r="BF42" s="497"/>
    </row>
    <row r="43" spans="1:58" s="1" customFormat="1" ht="13.5" thickBot="1">
      <c r="A43" s="226" t="s">
        <v>20</v>
      </c>
      <c r="B43" s="227"/>
      <c r="C43" s="228"/>
      <c r="D43" s="212" t="s">
        <v>49</v>
      </c>
      <c r="E43" s="213"/>
      <c r="F43" s="213"/>
      <c r="G43" s="214"/>
      <c r="H43" s="209" t="s">
        <v>167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1"/>
      <c r="X43" s="9" t="s">
        <v>5</v>
      </c>
      <c r="Y43" s="212" t="s">
        <v>50</v>
      </c>
      <c r="Z43" s="213"/>
      <c r="AA43" s="213"/>
      <c r="AB43" s="214"/>
      <c r="AC43" s="209" t="s">
        <v>168</v>
      </c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5"/>
      <c r="AR43" s="375">
        <v>5</v>
      </c>
      <c r="AS43" s="291"/>
      <c r="AT43" s="4" t="s">
        <v>5</v>
      </c>
      <c r="AU43" s="291">
        <v>0</v>
      </c>
      <c r="AV43" s="492"/>
      <c r="AW43" s="375">
        <v>0</v>
      </c>
      <c r="AX43" s="291"/>
      <c r="AY43" s="4" t="s">
        <v>5</v>
      </c>
      <c r="AZ43" s="291">
        <v>4</v>
      </c>
      <c r="BA43" s="492"/>
      <c r="BB43" s="375">
        <v>3</v>
      </c>
      <c r="BC43" s="291"/>
      <c r="BD43" s="4" t="s">
        <v>5</v>
      </c>
      <c r="BE43" s="291">
        <v>0</v>
      </c>
      <c r="BF43" s="492"/>
    </row>
    <row r="44" spans="1:58" s="1" customFormat="1" ht="14.25" thickBot="1" thickTop="1">
      <c r="A44" s="5"/>
      <c r="AJ44" s="385"/>
      <c r="AK44" s="385"/>
      <c r="AL44" s="385"/>
      <c r="AM44" s="385"/>
      <c r="AN44" s="385"/>
      <c r="AO44" s="385"/>
      <c r="AP44" s="385"/>
      <c r="AQ44" s="385"/>
      <c r="AR44" s="384"/>
      <c r="AS44" s="385"/>
      <c r="AT44" s="36"/>
      <c r="AU44" s="384"/>
      <c r="AV44" s="385"/>
      <c r="AW44" s="384"/>
      <c r="AX44" s="385"/>
      <c r="AY44" s="36"/>
      <c r="AZ44" s="384"/>
      <c r="BA44" s="385"/>
      <c r="BB44" s="493"/>
      <c r="BC44" s="493"/>
      <c r="BE44" s="493"/>
      <c r="BF44" s="493"/>
    </row>
    <row r="45" spans="1:58" s="1" customFormat="1" ht="18" thickBot="1" thickTop="1">
      <c r="A45" s="58" t="s">
        <v>8</v>
      </c>
      <c r="AR45" s="152" t="s">
        <v>9</v>
      </c>
      <c r="AS45" s="153"/>
      <c r="AT45" s="153"/>
      <c r="AU45" s="153"/>
      <c r="AV45" s="147"/>
      <c r="AW45" s="152" t="s">
        <v>10</v>
      </c>
      <c r="AX45" s="153"/>
      <c r="AY45" s="153"/>
      <c r="AZ45" s="153"/>
      <c r="BA45" s="147"/>
      <c r="BB45" s="152" t="s">
        <v>11</v>
      </c>
      <c r="BC45" s="153"/>
      <c r="BD45" s="153"/>
      <c r="BE45" s="153"/>
      <c r="BF45" s="147"/>
    </row>
    <row r="46" spans="1:58" s="1" customFormat="1" ht="13.5" thickTop="1">
      <c r="A46" s="216" t="s">
        <v>21</v>
      </c>
      <c r="B46" s="217"/>
      <c r="C46" s="218"/>
      <c r="D46" s="219" t="s">
        <v>52</v>
      </c>
      <c r="E46" s="220"/>
      <c r="F46" s="220"/>
      <c r="G46" s="220"/>
      <c r="H46" s="221"/>
      <c r="I46" s="222" t="s">
        <v>171</v>
      </c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4"/>
      <c r="X46" s="10" t="s">
        <v>5</v>
      </c>
      <c r="Y46" s="219" t="s">
        <v>25</v>
      </c>
      <c r="Z46" s="220"/>
      <c r="AA46" s="220"/>
      <c r="AB46" s="220"/>
      <c r="AC46" s="221"/>
      <c r="AD46" s="222" t="s">
        <v>93</v>
      </c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5"/>
      <c r="AR46" s="208">
        <v>10</v>
      </c>
      <c r="AS46" s="205"/>
      <c r="AT46" s="8" t="s">
        <v>5</v>
      </c>
      <c r="AU46" s="205">
        <v>1</v>
      </c>
      <c r="AV46" s="206"/>
      <c r="AW46" s="208">
        <v>3</v>
      </c>
      <c r="AX46" s="205"/>
      <c r="AY46" s="8" t="s">
        <v>5</v>
      </c>
      <c r="AZ46" s="205">
        <v>1</v>
      </c>
      <c r="BA46" s="206"/>
      <c r="BB46" s="208" t="s">
        <v>170</v>
      </c>
      <c r="BC46" s="205"/>
      <c r="BD46" s="3" t="s">
        <v>5</v>
      </c>
      <c r="BE46" s="205" t="s">
        <v>170</v>
      </c>
      <c r="BF46" s="206"/>
    </row>
    <row r="47" spans="1:58" s="1" customFormat="1" ht="13.5" thickBot="1">
      <c r="A47" s="226" t="s">
        <v>22</v>
      </c>
      <c r="B47" s="227"/>
      <c r="C47" s="228"/>
      <c r="D47" s="212" t="s">
        <v>51</v>
      </c>
      <c r="E47" s="213"/>
      <c r="F47" s="213"/>
      <c r="G47" s="213"/>
      <c r="H47" s="214"/>
      <c r="I47" s="209" t="s">
        <v>67</v>
      </c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1"/>
      <c r="X47" s="9" t="s">
        <v>5</v>
      </c>
      <c r="Y47" s="212" t="s">
        <v>23</v>
      </c>
      <c r="Z47" s="213"/>
      <c r="AA47" s="213"/>
      <c r="AB47" s="213"/>
      <c r="AC47" s="214"/>
      <c r="AD47" s="209" t="s">
        <v>173</v>
      </c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5"/>
      <c r="AR47" s="207">
        <v>2</v>
      </c>
      <c r="AS47" s="203"/>
      <c r="AT47" s="4" t="s">
        <v>5</v>
      </c>
      <c r="AU47" s="203">
        <v>8</v>
      </c>
      <c r="AV47" s="204"/>
      <c r="AW47" s="207">
        <v>7</v>
      </c>
      <c r="AX47" s="203"/>
      <c r="AY47" s="4" t="s">
        <v>5</v>
      </c>
      <c r="AZ47" s="203">
        <v>7</v>
      </c>
      <c r="BA47" s="204"/>
      <c r="BB47" s="207" t="s">
        <v>170</v>
      </c>
      <c r="BC47" s="203"/>
      <c r="BD47" s="59" t="s">
        <v>5</v>
      </c>
      <c r="BE47" s="203" t="s">
        <v>170</v>
      </c>
      <c r="BF47" s="204"/>
    </row>
    <row r="48" spans="36:58" s="1" customFormat="1" ht="13.5" thickTop="1">
      <c r="AJ48" s="385"/>
      <c r="AK48" s="385"/>
      <c r="AL48" s="385"/>
      <c r="AM48" s="385"/>
      <c r="AN48" s="385"/>
      <c r="AO48" s="385"/>
      <c r="AP48" s="385"/>
      <c r="AQ48" s="385"/>
      <c r="AR48" s="384"/>
      <c r="AS48" s="385"/>
      <c r="AT48" s="36"/>
      <c r="AU48" s="384"/>
      <c r="AV48" s="385"/>
      <c r="AW48" s="384"/>
      <c r="AX48" s="385"/>
      <c r="AY48" s="36"/>
      <c r="AZ48" s="384"/>
      <c r="BA48" s="385"/>
      <c r="BB48" s="3"/>
      <c r="BC48" s="3"/>
      <c r="BD48" s="3"/>
      <c r="BE48" s="3"/>
      <c r="BF48" s="3"/>
    </row>
    <row r="49" ht="13.5" thickBot="1"/>
    <row r="50" spans="1:58" ht="18" thickBot="1" thickTop="1">
      <c r="A50" s="58" t="s">
        <v>17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52" t="s">
        <v>9</v>
      </c>
      <c r="AS50" s="153"/>
      <c r="AT50" s="153"/>
      <c r="AU50" s="153"/>
      <c r="AV50" s="147"/>
      <c r="AW50" s="152" t="s">
        <v>10</v>
      </c>
      <c r="AX50" s="153"/>
      <c r="AY50" s="153"/>
      <c r="AZ50" s="153"/>
      <c r="BA50" s="147"/>
      <c r="BB50" s="152" t="s">
        <v>11</v>
      </c>
      <c r="BC50" s="153"/>
      <c r="BD50" s="153"/>
      <c r="BE50" s="153"/>
      <c r="BF50" s="147"/>
    </row>
    <row r="51" spans="1:58" ht="14.25" thickBot="1" thickTop="1">
      <c r="A51" s="165" t="s">
        <v>12</v>
      </c>
      <c r="B51" s="166"/>
      <c r="C51" s="167"/>
      <c r="D51" s="168" t="s">
        <v>26</v>
      </c>
      <c r="E51" s="169"/>
      <c r="F51" s="169"/>
      <c r="G51" s="169"/>
      <c r="H51" s="170"/>
      <c r="I51" s="171" t="s">
        <v>179</v>
      </c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3"/>
      <c r="X51" s="12" t="s">
        <v>5</v>
      </c>
      <c r="Y51" s="168" t="s">
        <v>24</v>
      </c>
      <c r="Z51" s="169"/>
      <c r="AA51" s="169"/>
      <c r="AB51" s="169"/>
      <c r="AC51" s="170"/>
      <c r="AD51" s="171" t="s">
        <v>173</v>
      </c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4"/>
      <c r="AR51" s="156">
        <v>2</v>
      </c>
      <c r="AS51" s="158"/>
      <c r="AT51" s="11" t="s">
        <v>5</v>
      </c>
      <c r="AU51" s="158">
        <v>3</v>
      </c>
      <c r="AV51" s="155"/>
      <c r="AW51" s="156">
        <v>5</v>
      </c>
      <c r="AX51" s="158"/>
      <c r="AY51" s="11" t="s">
        <v>5</v>
      </c>
      <c r="AZ51" s="158">
        <v>0</v>
      </c>
      <c r="BA51" s="155"/>
      <c r="BB51" s="156">
        <v>1</v>
      </c>
      <c r="BC51" s="158"/>
      <c r="BD51" s="4" t="s">
        <v>5</v>
      </c>
      <c r="BE51" s="158">
        <v>0</v>
      </c>
      <c r="BF51" s="155"/>
    </row>
    <row r="52" ht="13.5" thickTop="1"/>
  </sheetData>
  <mergeCells count="1035">
    <mergeCell ref="BA31:BB31"/>
    <mergeCell ref="BC31:BD31"/>
    <mergeCell ref="BA27:BB27"/>
    <mergeCell ref="BC27:BD27"/>
    <mergeCell ref="B24:P24"/>
    <mergeCell ref="Q24:R24"/>
    <mergeCell ref="S24:T24"/>
    <mergeCell ref="AY24:AZ24"/>
    <mergeCell ref="AK24:AL24"/>
    <mergeCell ref="AM24:AN24"/>
    <mergeCell ref="AO24:AP24"/>
    <mergeCell ref="AQ24:AR24"/>
    <mergeCell ref="BZ8:CA8"/>
    <mergeCell ref="AV17:AW17"/>
    <mergeCell ref="AY11:AZ11"/>
    <mergeCell ref="BA11:BB11"/>
    <mergeCell ref="BN16:BO16"/>
    <mergeCell ref="BU8:BY8"/>
    <mergeCell ref="BA8:BE8"/>
    <mergeCell ref="BF8:BJ8"/>
    <mergeCell ref="BK8:BO8"/>
    <mergeCell ref="BP8:BT8"/>
    <mergeCell ref="AJ11:AK11"/>
    <mergeCell ref="AL11:AM11"/>
    <mergeCell ref="Z9:AA9"/>
    <mergeCell ref="AB9:AC9"/>
    <mergeCell ref="AE9:AF9"/>
    <mergeCell ref="AJ10:AK10"/>
    <mergeCell ref="AL10:AM10"/>
    <mergeCell ref="CB9:CC9"/>
    <mergeCell ref="AG9:AH9"/>
    <mergeCell ref="BS9:BT9"/>
    <mergeCell ref="BX9:BY9"/>
    <mergeCell ref="AJ9:AK9"/>
    <mergeCell ref="AL9:AM9"/>
    <mergeCell ref="AO9:AP9"/>
    <mergeCell ref="BK9:BL9"/>
    <mergeCell ref="BN9:BO9"/>
    <mergeCell ref="BP9:BQ9"/>
    <mergeCell ref="B9:L9"/>
    <mergeCell ref="R9:S9"/>
    <mergeCell ref="U9:V9"/>
    <mergeCell ref="W9:X9"/>
    <mergeCell ref="AZ48:BA48"/>
    <mergeCell ref="A8:L8"/>
    <mergeCell ref="M8:Q8"/>
    <mergeCell ref="R8:V8"/>
    <mergeCell ref="W8:AA8"/>
    <mergeCell ref="AB8:AF8"/>
    <mergeCell ref="AG8:AK8"/>
    <mergeCell ref="AL8:AP8"/>
    <mergeCell ref="AQ8:AU8"/>
    <mergeCell ref="AV8:AZ8"/>
    <mergeCell ref="AJ48:AQ48"/>
    <mergeCell ref="AR48:AS48"/>
    <mergeCell ref="AU48:AV48"/>
    <mergeCell ref="AW48:AX48"/>
    <mergeCell ref="AW46:AX46"/>
    <mergeCell ref="AZ46:BA46"/>
    <mergeCell ref="BB46:BC46"/>
    <mergeCell ref="BE46:BF46"/>
    <mergeCell ref="AR45:AV45"/>
    <mergeCell ref="AW45:BA45"/>
    <mergeCell ref="BB45:BF45"/>
    <mergeCell ref="A46:C46"/>
    <mergeCell ref="D46:H46"/>
    <mergeCell ref="I46:W46"/>
    <mergeCell ref="Y46:AC46"/>
    <mergeCell ref="AD46:AQ46"/>
    <mergeCell ref="AR46:AS46"/>
    <mergeCell ref="AU46:AV46"/>
    <mergeCell ref="BB42:BC42"/>
    <mergeCell ref="BE42:BF42"/>
    <mergeCell ref="D43:G43"/>
    <mergeCell ref="H43:W43"/>
    <mergeCell ref="Y43:AB43"/>
    <mergeCell ref="AC43:AQ43"/>
    <mergeCell ref="AR42:AS42"/>
    <mergeCell ref="AU42:AV42"/>
    <mergeCell ref="AW42:AX42"/>
    <mergeCell ref="AZ42:BA42"/>
    <mergeCell ref="AC42:AQ42"/>
    <mergeCell ref="A41:C41"/>
    <mergeCell ref="D41:G41"/>
    <mergeCell ref="H41:W41"/>
    <mergeCell ref="Y41:AB41"/>
    <mergeCell ref="A42:C42"/>
    <mergeCell ref="D42:G42"/>
    <mergeCell ref="H42:W42"/>
    <mergeCell ref="Y42:AB42"/>
    <mergeCell ref="AR39:AV39"/>
    <mergeCell ref="AW39:BA39"/>
    <mergeCell ref="BB39:BF39"/>
    <mergeCell ref="AC41:AQ41"/>
    <mergeCell ref="AC40:AQ40"/>
    <mergeCell ref="AR40:AS40"/>
    <mergeCell ref="AU40:AV40"/>
    <mergeCell ref="AW40:AX40"/>
    <mergeCell ref="AZ40:BA40"/>
    <mergeCell ref="BB40:BC40"/>
    <mergeCell ref="BQ37:BR37"/>
    <mergeCell ref="BS37:BT37"/>
    <mergeCell ref="BU37:BV37"/>
    <mergeCell ref="BW37:BX37"/>
    <mergeCell ref="BM37:BN37"/>
    <mergeCell ref="BO37:BP37"/>
    <mergeCell ref="BE37:BF37"/>
    <mergeCell ref="BG37:BH37"/>
    <mergeCell ref="BI37:BJ37"/>
    <mergeCell ref="BK37:BL37"/>
    <mergeCell ref="BW36:BX36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O36:BP36"/>
    <mergeCell ref="BQ36:BR36"/>
    <mergeCell ref="BS36:BT36"/>
    <mergeCell ref="BU36:BV36"/>
    <mergeCell ref="BG36:BH36"/>
    <mergeCell ref="BI36:BJ36"/>
    <mergeCell ref="BK36:BL36"/>
    <mergeCell ref="BM36:BN36"/>
    <mergeCell ref="AY36:AZ36"/>
    <mergeCell ref="BA36:BB36"/>
    <mergeCell ref="BC36:BD36"/>
    <mergeCell ref="BE36:BF36"/>
    <mergeCell ref="Y36:Z36"/>
    <mergeCell ref="AA36:AB36"/>
    <mergeCell ref="AM36:AN36"/>
    <mergeCell ref="AU36:AV36"/>
    <mergeCell ref="CK35:CL35"/>
    <mergeCell ref="AC36:AD36"/>
    <mergeCell ref="AE36:AF36"/>
    <mergeCell ref="AG36:AH36"/>
    <mergeCell ref="AI36:AJ36"/>
    <mergeCell ref="AK36:AL36"/>
    <mergeCell ref="AO36:AP36"/>
    <mergeCell ref="AQ36:AR36"/>
    <mergeCell ref="AS36:AT36"/>
    <mergeCell ref="AW36:AX36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CG32:CH32"/>
    <mergeCell ref="CI32:CJ32"/>
    <mergeCell ref="CK32:CL32"/>
    <mergeCell ref="CI33:CJ33"/>
    <mergeCell ref="CK33:CL33"/>
    <mergeCell ref="CG30:CH30"/>
    <mergeCell ref="CI30:CJ30"/>
    <mergeCell ref="CK30:CL30"/>
    <mergeCell ref="CI31:CJ31"/>
    <mergeCell ref="CK31:CL31"/>
    <mergeCell ref="CG27:CH27"/>
    <mergeCell ref="CI27:CJ27"/>
    <mergeCell ref="CK27:CL27"/>
    <mergeCell ref="CI28:CJ28"/>
    <mergeCell ref="CG25:CH25"/>
    <mergeCell ref="CI25:CJ25"/>
    <mergeCell ref="CK25:CL25"/>
    <mergeCell ref="CI26:CJ26"/>
    <mergeCell ref="CK26:CL26"/>
    <mergeCell ref="CG23:CH23"/>
    <mergeCell ref="CI23:CJ23"/>
    <mergeCell ref="CK23:CL23"/>
    <mergeCell ref="CI24:CJ24"/>
    <mergeCell ref="CK24:CL24"/>
    <mergeCell ref="CB18:CC18"/>
    <mergeCell ref="CD18:CE18"/>
    <mergeCell ref="AO21:AP21"/>
    <mergeCell ref="AQ21:AR21"/>
    <mergeCell ref="AT21:AU21"/>
    <mergeCell ref="AV21:AW21"/>
    <mergeCell ref="AY21:AZ21"/>
    <mergeCell ref="BA21:BB21"/>
    <mergeCell ref="BD21:BE21"/>
    <mergeCell ref="BZ18:CA18"/>
    <mergeCell ref="CD15:CE15"/>
    <mergeCell ref="CB16:CC16"/>
    <mergeCell ref="CD16:CE16"/>
    <mergeCell ref="CD17:CE17"/>
    <mergeCell ref="CB15:CC15"/>
    <mergeCell ref="CB17:CC17"/>
    <mergeCell ref="CB13:CC13"/>
    <mergeCell ref="CD13:CE13"/>
    <mergeCell ref="CB11:CC11"/>
    <mergeCell ref="CD14:CE14"/>
    <mergeCell ref="CB14:CC14"/>
    <mergeCell ref="CB12:CC12"/>
    <mergeCell ref="CD12:CE12"/>
    <mergeCell ref="CD11:CE11"/>
    <mergeCell ref="CB8:CC8"/>
    <mergeCell ref="BU12:BV12"/>
    <mergeCell ref="BX12:BY12"/>
    <mergeCell ref="CD9:CE9"/>
    <mergeCell ref="BZ9:CA9"/>
    <mergeCell ref="BU9:BV9"/>
    <mergeCell ref="BZ10:CA10"/>
    <mergeCell ref="BU10:BV10"/>
    <mergeCell ref="BX10:BY10"/>
    <mergeCell ref="BX11:BY11"/>
    <mergeCell ref="AB16:AC16"/>
    <mergeCell ref="A1:CK1"/>
    <mergeCell ref="A2:CK2"/>
    <mergeCell ref="A3:CK3"/>
    <mergeCell ref="A4:CK4"/>
    <mergeCell ref="A5:CK5"/>
    <mergeCell ref="A6:CK6"/>
    <mergeCell ref="CD8:CE8"/>
    <mergeCell ref="CB10:CC10"/>
    <mergeCell ref="CD10:CE10"/>
    <mergeCell ref="AJ12:AK12"/>
    <mergeCell ref="AL12:AM12"/>
    <mergeCell ref="U19:V19"/>
    <mergeCell ref="U13:V13"/>
    <mergeCell ref="W13:X13"/>
    <mergeCell ref="Z13:AA13"/>
    <mergeCell ref="U16:V16"/>
    <mergeCell ref="W16:X16"/>
    <mergeCell ref="Z16:AA16"/>
    <mergeCell ref="AG17:AH17"/>
    <mergeCell ref="BS15:BT15"/>
    <mergeCell ref="BU15:BV15"/>
    <mergeCell ref="BX15:BY15"/>
    <mergeCell ref="BZ15:CA15"/>
    <mergeCell ref="B13:L13"/>
    <mergeCell ref="M13:N13"/>
    <mergeCell ref="P13:Q13"/>
    <mergeCell ref="R13:S13"/>
    <mergeCell ref="B10:L10"/>
    <mergeCell ref="M10:N10"/>
    <mergeCell ref="AY10:AZ10"/>
    <mergeCell ref="BA10:BB10"/>
    <mergeCell ref="P10:Q10"/>
    <mergeCell ref="W10:X10"/>
    <mergeCell ref="Z10:AA10"/>
    <mergeCell ref="AB10:AC10"/>
    <mergeCell ref="AE10:AF10"/>
    <mergeCell ref="AG10:AH10"/>
    <mergeCell ref="BD10:BE10"/>
    <mergeCell ref="BF10:BG10"/>
    <mergeCell ref="BI10:BJ10"/>
    <mergeCell ref="BS10:BT10"/>
    <mergeCell ref="BN10:BO10"/>
    <mergeCell ref="BP10:BQ10"/>
    <mergeCell ref="BK10:BL10"/>
    <mergeCell ref="BK17:BL17"/>
    <mergeCell ref="BX17:BY17"/>
    <mergeCell ref="BZ17:CA17"/>
    <mergeCell ref="AJ17:AK17"/>
    <mergeCell ref="AL17:AM17"/>
    <mergeCell ref="AO17:AP17"/>
    <mergeCell ref="AQ17:AR17"/>
    <mergeCell ref="BN17:BO17"/>
    <mergeCell ref="BP17:BQ17"/>
    <mergeCell ref="BS17:BT17"/>
    <mergeCell ref="BU17:BV17"/>
    <mergeCell ref="AG23:AH23"/>
    <mergeCell ref="CB20:CC20"/>
    <mergeCell ref="CD20:CE20"/>
    <mergeCell ref="BX20:BY20"/>
    <mergeCell ref="BZ20:CA20"/>
    <mergeCell ref="BF20:BG20"/>
    <mergeCell ref="CD21:CE21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CE23:CF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W24:AX24"/>
    <mergeCell ref="BW24:BX24"/>
    <mergeCell ref="BY24:BZ24"/>
    <mergeCell ref="BI24:BJ24"/>
    <mergeCell ref="BK24:BL24"/>
    <mergeCell ref="BM24:BN24"/>
    <mergeCell ref="BO24:BP24"/>
    <mergeCell ref="AO25:AP25"/>
    <mergeCell ref="BQ24:BR24"/>
    <mergeCell ref="BS24:BT24"/>
    <mergeCell ref="BU24:BV24"/>
    <mergeCell ref="BA24:BB24"/>
    <mergeCell ref="BC24:BD24"/>
    <mergeCell ref="BE24:BF24"/>
    <mergeCell ref="BG24:BH24"/>
    <mergeCell ref="AS24:AT24"/>
    <mergeCell ref="AU24:AV24"/>
    <mergeCell ref="AQ25:AR25"/>
    <mergeCell ref="AS25:AT25"/>
    <mergeCell ref="AU25:AV25"/>
    <mergeCell ref="AW25:AX25"/>
    <mergeCell ref="BK25:BL25"/>
    <mergeCell ref="BM25:BN25"/>
    <mergeCell ref="AY25:AZ25"/>
    <mergeCell ref="BA25:BB25"/>
    <mergeCell ref="BE25:BF25"/>
    <mergeCell ref="BY25:BZ25"/>
    <mergeCell ref="CA25:CB25"/>
    <mergeCell ref="CC25:CD25"/>
    <mergeCell ref="CE25:CF25"/>
    <mergeCell ref="W26:X26"/>
    <mergeCell ref="Y26:Z26"/>
    <mergeCell ref="AA26:AB26"/>
    <mergeCell ref="BW25:BX25"/>
    <mergeCell ref="BO25:BP25"/>
    <mergeCell ref="BQ25:BR25"/>
    <mergeCell ref="BS25:BT25"/>
    <mergeCell ref="BU25:BV25"/>
    <mergeCell ref="BG25:BH25"/>
    <mergeCell ref="BI25:BJ25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BW26:BX26"/>
    <mergeCell ref="BY26:BZ26"/>
    <mergeCell ref="BI26:BJ26"/>
    <mergeCell ref="BK26:BL26"/>
    <mergeCell ref="BM26:BN26"/>
    <mergeCell ref="BO26:BP26"/>
    <mergeCell ref="AO27:AP27"/>
    <mergeCell ref="BQ26:BR26"/>
    <mergeCell ref="BS26:BT26"/>
    <mergeCell ref="BU26:BV26"/>
    <mergeCell ref="BE26:BF26"/>
    <mergeCell ref="BG26:BH26"/>
    <mergeCell ref="AS26:AT26"/>
    <mergeCell ref="AU26:AV26"/>
    <mergeCell ref="AW26:AX26"/>
    <mergeCell ref="AY26:AZ26"/>
    <mergeCell ref="CA27:CB27"/>
    <mergeCell ref="CC27:CD27"/>
    <mergeCell ref="CE27:CF27"/>
    <mergeCell ref="BO27:BP27"/>
    <mergeCell ref="BQ27:BR27"/>
    <mergeCell ref="BS27:BT27"/>
    <mergeCell ref="BU27:BV27"/>
    <mergeCell ref="BY27:BZ27"/>
    <mergeCell ref="BG27:BH27"/>
    <mergeCell ref="BI27:BJ27"/>
    <mergeCell ref="BK27:BL27"/>
    <mergeCell ref="BM27:BN27"/>
    <mergeCell ref="BO29:BP29"/>
    <mergeCell ref="AG29:AH29"/>
    <mergeCell ref="AI29:AJ29"/>
    <mergeCell ref="BW27:BX27"/>
    <mergeCell ref="AY27:AZ27"/>
    <mergeCell ref="BE27:BF27"/>
    <mergeCell ref="AQ27:AR27"/>
    <mergeCell ref="AS27:AT27"/>
    <mergeCell ref="AU27:AV27"/>
    <mergeCell ref="AW27:AX27"/>
    <mergeCell ref="AM30:AN30"/>
    <mergeCell ref="AO30:AP30"/>
    <mergeCell ref="BQ29:BR29"/>
    <mergeCell ref="BS29:BT29"/>
    <mergeCell ref="BE29:BF29"/>
    <mergeCell ref="BG29:BH29"/>
    <mergeCell ref="AQ30:AR30"/>
    <mergeCell ref="AS30:AT30"/>
    <mergeCell ref="AU30:AV30"/>
    <mergeCell ref="AW30:AX30"/>
    <mergeCell ref="BK30:BL30"/>
    <mergeCell ref="BM30:BN30"/>
    <mergeCell ref="AY30:AZ30"/>
    <mergeCell ref="BA30:BB30"/>
    <mergeCell ref="BE30:BF30"/>
    <mergeCell ref="BY30:BZ30"/>
    <mergeCell ref="CA30:CB30"/>
    <mergeCell ref="CC30:CD30"/>
    <mergeCell ref="CE30:CF30"/>
    <mergeCell ref="W31:X31"/>
    <mergeCell ref="Y31:Z31"/>
    <mergeCell ref="AA31:AB31"/>
    <mergeCell ref="BW30:BX30"/>
    <mergeCell ref="BO30:BP30"/>
    <mergeCell ref="BQ30:BR30"/>
    <mergeCell ref="BS30:BT30"/>
    <mergeCell ref="BU30:BV30"/>
    <mergeCell ref="BG30:BH30"/>
    <mergeCell ref="BI30:BJ30"/>
    <mergeCell ref="AM31:AN31"/>
    <mergeCell ref="AO31:AP31"/>
    <mergeCell ref="AQ31:AR31"/>
    <mergeCell ref="AC31:AD31"/>
    <mergeCell ref="AE31:AF31"/>
    <mergeCell ref="AG31:AH31"/>
    <mergeCell ref="AI31:AJ31"/>
    <mergeCell ref="BW31:BX31"/>
    <mergeCell ref="BY31:BZ31"/>
    <mergeCell ref="BI31:BJ31"/>
    <mergeCell ref="BK31:BL31"/>
    <mergeCell ref="BM31:BN31"/>
    <mergeCell ref="BO31:BP31"/>
    <mergeCell ref="AO32:AP32"/>
    <mergeCell ref="BQ31:BR31"/>
    <mergeCell ref="BS31:BT31"/>
    <mergeCell ref="BU31:BV31"/>
    <mergeCell ref="BE31:BF31"/>
    <mergeCell ref="BG31:BH31"/>
    <mergeCell ref="AS31:AT31"/>
    <mergeCell ref="AU31:AV31"/>
    <mergeCell ref="AW31:AX31"/>
    <mergeCell ref="AY31:AZ31"/>
    <mergeCell ref="BY32:BZ32"/>
    <mergeCell ref="CA32:CB32"/>
    <mergeCell ref="CC32:CD32"/>
    <mergeCell ref="CE32:CF32"/>
    <mergeCell ref="W33:X33"/>
    <mergeCell ref="Y33:Z33"/>
    <mergeCell ref="AA33:AB33"/>
    <mergeCell ref="BW32:BX32"/>
    <mergeCell ref="BU32:BV32"/>
    <mergeCell ref="AY32:AZ32"/>
    <mergeCell ref="AQ32:AR32"/>
    <mergeCell ref="AS32:AT32"/>
    <mergeCell ref="AU32:AV32"/>
    <mergeCell ref="AW32:AX32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BY33:BZ33"/>
    <mergeCell ref="BI33:BJ33"/>
    <mergeCell ref="BK33:BL33"/>
    <mergeCell ref="BM33:BN33"/>
    <mergeCell ref="BO33:BP33"/>
    <mergeCell ref="AS33:AT33"/>
    <mergeCell ref="AU33:AV33"/>
    <mergeCell ref="BU33:BV33"/>
    <mergeCell ref="BW33:BX33"/>
    <mergeCell ref="AW33:AX33"/>
    <mergeCell ref="AY33:AZ33"/>
    <mergeCell ref="BQ33:BR33"/>
    <mergeCell ref="BS33:BT33"/>
    <mergeCell ref="BA33:BB33"/>
    <mergeCell ref="BC33:BD33"/>
    <mergeCell ref="BE33:BF33"/>
    <mergeCell ref="BG33:BH33"/>
    <mergeCell ref="AU34:AV34"/>
    <mergeCell ref="AW34:AX34"/>
    <mergeCell ref="AY34:AZ34"/>
    <mergeCell ref="BE34:BF34"/>
    <mergeCell ref="BG34:BH34"/>
    <mergeCell ref="BA34:BB34"/>
    <mergeCell ref="BC34:BD34"/>
    <mergeCell ref="B34:P34"/>
    <mergeCell ref="Q34:R34"/>
    <mergeCell ref="S34:T34"/>
    <mergeCell ref="U34:V34"/>
    <mergeCell ref="A40:C40"/>
    <mergeCell ref="D40:G40"/>
    <mergeCell ref="H40:W40"/>
    <mergeCell ref="Y40:AB40"/>
    <mergeCell ref="BE40:BF40"/>
    <mergeCell ref="AR41:AS41"/>
    <mergeCell ref="AU41:AV41"/>
    <mergeCell ref="AW41:AX41"/>
    <mergeCell ref="AZ41:BA41"/>
    <mergeCell ref="BB41:BC41"/>
    <mergeCell ref="BE41:BF41"/>
    <mergeCell ref="A43:C43"/>
    <mergeCell ref="AR43:AS43"/>
    <mergeCell ref="AU43:AV43"/>
    <mergeCell ref="AW43:AX43"/>
    <mergeCell ref="AZ43:BA43"/>
    <mergeCell ref="BB43:BC43"/>
    <mergeCell ref="BE43:BF43"/>
    <mergeCell ref="AU44:AV44"/>
    <mergeCell ref="AW44:AX44"/>
    <mergeCell ref="AJ44:AQ44"/>
    <mergeCell ref="AZ44:BA44"/>
    <mergeCell ref="BB44:BC44"/>
    <mergeCell ref="BE44:BF44"/>
    <mergeCell ref="AR44:AS44"/>
    <mergeCell ref="A47:C47"/>
    <mergeCell ref="D47:H47"/>
    <mergeCell ref="I47:W47"/>
    <mergeCell ref="Y47:AC47"/>
    <mergeCell ref="AZ47:BA47"/>
    <mergeCell ref="BB47:BC47"/>
    <mergeCell ref="BE47:BF47"/>
    <mergeCell ref="AD47:AQ47"/>
    <mergeCell ref="AR47:AS47"/>
    <mergeCell ref="AU47:AV47"/>
    <mergeCell ref="AW47:AX47"/>
    <mergeCell ref="AR50:AV50"/>
    <mergeCell ref="AW50:BA50"/>
    <mergeCell ref="BB50:BF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BB51:BC51"/>
    <mergeCell ref="BE51:BF51"/>
    <mergeCell ref="AQ9:AR9"/>
    <mergeCell ref="AT9:AU9"/>
    <mergeCell ref="AV9:AW9"/>
    <mergeCell ref="AY9:AZ9"/>
    <mergeCell ref="BA9:BB9"/>
    <mergeCell ref="BD9:BE9"/>
    <mergeCell ref="BF9:BG9"/>
    <mergeCell ref="BI9:BJ9"/>
    <mergeCell ref="AO10:AP10"/>
    <mergeCell ref="AQ10:AR10"/>
    <mergeCell ref="AT10:AU10"/>
    <mergeCell ref="AV10:AW10"/>
    <mergeCell ref="B11:L11"/>
    <mergeCell ref="M11:N11"/>
    <mergeCell ref="P11:Q11"/>
    <mergeCell ref="R11:S11"/>
    <mergeCell ref="U11:V11"/>
    <mergeCell ref="AB11:AC11"/>
    <mergeCell ref="AE11:AF11"/>
    <mergeCell ref="AG11:AH11"/>
    <mergeCell ref="AO11:AP11"/>
    <mergeCell ref="AQ11:AR11"/>
    <mergeCell ref="AT11:AU11"/>
    <mergeCell ref="AV11:AW11"/>
    <mergeCell ref="BD11:BE11"/>
    <mergeCell ref="BF11:BG11"/>
    <mergeCell ref="BI11:BJ11"/>
    <mergeCell ref="BK11:BL11"/>
    <mergeCell ref="BN11:BO11"/>
    <mergeCell ref="BP11:BQ11"/>
    <mergeCell ref="BS11:BT11"/>
    <mergeCell ref="BU11:BV11"/>
    <mergeCell ref="BZ11:CA11"/>
    <mergeCell ref="B12:L12"/>
    <mergeCell ref="M12:N12"/>
    <mergeCell ref="P12:Q12"/>
    <mergeCell ref="R12:S12"/>
    <mergeCell ref="U12:V12"/>
    <mergeCell ref="W12:X12"/>
    <mergeCell ref="Z12:AA12"/>
    <mergeCell ref="AG12:AH12"/>
    <mergeCell ref="AO12:AP12"/>
    <mergeCell ref="AQ12:AR12"/>
    <mergeCell ref="AT12:AU12"/>
    <mergeCell ref="AV12:AW12"/>
    <mergeCell ref="AY12:AZ12"/>
    <mergeCell ref="BA12:BB12"/>
    <mergeCell ref="BD12:BE12"/>
    <mergeCell ref="BF12:BG12"/>
    <mergeCell ref="BI12:BJ12"/>
    <mergeCell ref="BK12:BL12"/>
    <mergeCell ref="BN12:BO12"/>
    <mergeCell ref="BP12:BQ12"/>
    <mergeCell ref="BS12:BT12"/>
    <mergeCell ref="BZ12:CA12"/>
    <mergeCell ref="AB13:AC13"/>
    <mergeCell ref="AE13:AF13"/>
    <mergeCell ref="AL13:AM13"/>
    <mergeCell ref="AO13:AP13"/>
    <mergeCell ref="AQ13:AR13"/>
    <mergeCell ref="AT13:AU13"/>
    <mergeCell ref="AV13:AW13"/>
    <mergeCell ref="AY13:AZ13"/>
    <mergeCell ref="BA13:BB13"/>
    <mergeCell ref="BD13:BE13"/>
    <mergeCell ref="BF13:BG13"/>
    <mergeCell ref="BI13:BJ13"/>
    <mergeCell ref="BX13:BY13"/>
    <mergeCell ref="BU13:BV13"/>
    <mergeCell ref="BK13:BL13"/>
    <mergeCell ref="BN13:BO13"/>
    <mergeCell ref="BP13:BQ13"/>
    <mergeCell ref="BS13:BT13"/>
    <mergeCell ref="BZ13:CA13"/>
    <mergeCell ref="B14:L14"/>
    <mergeCell ref="M14:N14"/>
    <mergeCell ref="P14:Q14"/>
    <mergeCell ref="R14:S14"/>
    <mergeCell ref="U14:V14"/>
    <mergeCell ref="W14:X14"/>
    <mergeCell ref="Z14:AA14"/>
    <mergeCell ref="AB14:AC14"/>
    <mergeCell ref="AE14:AF14"/>
    <mergeCell ref="AG14:AH14"/>
    <mergeCell ref="AJ14:AK14"/>
    <mergeCell ref="AQ14:AR14"/>
    <mergeCell ref="AT14:AU14"/>
    <mergeCell ref="AV14:AW14"/>
    <mergeCell ref="AY14:AZ14"/>
    <mergeCell ref="BA14:BB14"/>
    <mergeCell ref="BD14:BE14"/>
    <mergeCell ref="BF14:BG14"/>
    <mergeCell ref="BI14:BJ14"/>
    <mergeCell ref="BK14:BL14"/>
    <mergeCell ref="BZ14:CA14"/>
    <mergeCell ref="BN14:BO14"/>
    <mergeCell ref="BP14:BQ14"/>
    <mergeCell ref="BS14:BT14"/>
    <mergeCell ref="BU14:BV14"/>
    <mergeCell ref="BX14:BY14"/>
    <mergeCell ref="B15:L15"/>
    <mergeCell ref="M15:N15"/>
    <mergeCell ref="P15:Q15"/>
    <mergeCell ref="R15:S15"/>
    <mergeCell ref="U15:V15"/>
    <mergeCell ref="W15:X15"/>
    <mergeCell ref="Z15:AA15"/>
    <mergeCell ref="AB15:AC15"/>
    <mergeCell ref="AE15:AF15"/>
    <mergeCell ref="AG15:AH15"/>
    <mergeCell ref="AJ15:AK15"/>
    <mergeCell ref="AL15:AM15"/>
    <mergeCell ref="AO15:AP15"/>
    <mergeCell ref="AY15:AZ15"/>
    <mergeCell ref="BA15:BB15"/>
    <mergeCell ref="BD15:BE15"/>
    <mergeCell ref="AV15:AW15"/>
    <mergeCell ref="BF15:BG15"/>
    <mergeCell ref="BI15:BJ15"/>
    <mergeCell ref="BK15:BL15"/>
    <mergeCell ref="BN15:BO15"/>
    <mergeCell ref="BP15:BQ15"/>
    <mergeCell ref="B16:L16"/>
    <mergeCell ref="M16:N16"/>
    <mergeCell ref="P16:Q16"/>
    <mergeCell ref="R16:S16"/>
    <mergeCell ref="AE16:AF16"/>
    <mergeCell ref="AG16:AH16"/>
    <mergeCell ref="AJ16:AK16"/>
    <mergeCell ref="AL16:AM16"/>
    <mergeCell ref="AO16:AP16"/>
    <mergeCell ref="AQ16:AR16"/>
    <mergeCell ref="AT16:AU16"/>
    <mergeCell ref="BA16:BB16"/>
    <mergeCell ref="BD16:BE16"/>
    <mergeCell ref="BF16:BG16"/>
    <mergeCell ref="BI16:BJ16"/>
    <mergeCell ref="BK16:BL16"/>
    <mergeCell ref="BP16:BQ16"/>
    <mergeCell ref="BS16:BT16"/>
    <mergeCell ref="BU16:BV16"/>
    <mergeCell ref="BX16:BY16"/>
    <mergeCell ref="BZ16:CA16"/>
    <mergeCell ref="B17:L17"/>
    <mergeCell ref="M17:N17"/>
    <mergeCell ref="P17:Q17"/>
    <mergeCell ref="R17:S17"/>
    <mergeCell ref="U17:V17"/>
    <mergeCell ref="W17:X17"/>
    <mergeCell ref="Z17:AA17"/>
    <mergeCell ref="AB17:AC17"/>
    <mergeCell ref="AE17:AF17"/>
    <mergeCell ref="AY17:AZ17"/>
    <mergeCell ref="BF17:BG17"/>
    <mergeCell ref="BI17:BJ17"/>
    <mergeCell ref="AT17:AU17"/>
    <mergeCell ref="B18:L18"/>
    <mergeCell ref="M18:N18"/>
    <mergeCell ref="P18:Q18"/>
    <mergeCell ref="R18:S18"/>
    <mergeCell ref="U18:V18"/>
    <mergeCell ref="W18:X18"/>
    <mergeCell ref="Z18:AA18"/>
    <mergeCell ref="AB18:AC18"/>
    <mergeCell ref="AE18:AF18"/>
    <mergeCell ref="AG18:AH18"/>
    <mergeCell ref="AJ18:AK18"/>
    <mergeCell ref="AL18:AM18"/>
    <mergeCell ref="AO18:AP18"/>
    <mergeCell ref="AQ18:AR18"/>
    <mergeCell ref="AT18:AU18"/>
    <mergeCell ref="AV18:AW18"/>
    <mergeCell ref="BS18:BT18"/>
    <mergeCell ref="BU18:BV18"/>
    <mergeCell ref="BX18:BY18"/>
    <mergeCell ref="AY18:AZ18"/>
    <mergeCell ref="BA18:BB18"/>
    <mergeCell ref="BD18:BE18"/>
    <mergeCell ref="BK18:BL18"/>
    <mergeCell ref="BN18:BO18"/>
    <mergeCell ref="BP18:BQ18"/>
    <mergeCell ref="B19:L19"/>
    <mergeCell ref="M19:N19"/>
    <mergeCell ref="P19:Q19"/>
    <mergeCell ref="R19:S19"/>
    <mergeCell ref="W19:X19"/>
    <mergeCell ref="Z19:AA19"/>
    <mergeCell ref="AB19:AC19"/>
    <mergeCell ref="AE19:AF19"/>
    <mergeCell ref="AG19:AH19"/>
    <mergeCell ref="AJ19:AK19"/>
    <mergeCell ref="AL19:AM19"/>
    <mergeCell ref="AO19:AP19"/>
    <mergeCell ref="AQ19:AR19"/>
    <mergeCell ref="AT19:AU19"/>
    <mergeCell ref="AV19:AW19"/>
    <mergeCell ref="AY19:AZ19"/>
    <mergeCell ref="BA19:BB19"/>
    <mergeCell ref="BD19:BE19"/>
    <mergeCell ref="BF19:BG19"/>
    <mergeCell ref="BI19:BJ19"/>
    <mergeCell ref="BP19:BQ19"/>
    <mergeCell ref="BS19:BT19"/>
    <mergeCell ref="BU19:BV19"/>
    <mergeCell ref="BX19:BY19"/>
    <mergeCell ref="BZ19:CA19"/>
    <mergeCell ref="CB19:CC19"/>
    <mergeCell ref="CD19:CE19"/>
    <mergeCell ref="B20:L20"/>
    <mergeCell ref="M20:N20"/>
    <mergeCell ref="P20:Q20"/>
    <mergeCell ref="R20:S20"/>
    <mergeCell ref="U20:V20"/>
    <mergeCell ref="W20:X20"/>
    <mergeCell ref="Z20:AA20"/>
    <mergeCell ref="AB20:AC20"/>
    <mergeCell ref="AE20:AF20"/>
    <mergeCell ref="AG20:AH20"/>
    <mergeCell ref="AJ20:AK20"/>
    <mergeCell ref="AL20:AM20"/>
    <mergeCell ref="AO20:AP20"/>
    <mergeCell ref="AQ20:AR20"/>
    <mergeCell ref="AT20:AU20"/>
    <mergeCell ref="AV20:AW20"/>
    <mergeCell ref="AY20:AZ20"/>
    <mergeCell ref="BA20:BB20"/>
    <mergeCell ref="BD20:BE20"/>
    <mergeCell ref="BI20:BJ20"/>
    <mergeCell ref="BK20:BL20"/>
    <mergeCell ref="BN20:BO20"/>
    <mergeCell ref="BU20:BV20"/>
    <mergeCell ref="B21:L21"/>
    <mergeCell ref="M21:N21"/>
    <mergeCell ref="P21:Q21"/>
    <mergeCell ref="R21:S21"/>
    <mergeCell ref="U21:V21"/>
    <mergeCell ref="W21:X21"/>
    <mergeCell ref="Z21:AA21"/>
    <mergeCell ref="AB21:AC21"/>
    <mergeCell ref="AE21:AF21"/>
    <mergeCell ref="AG21:AH21"/>
    <mergeCell ref="AJ21:AK21"/>
    <mergeCell ref="AL21:AM21"/>
    <mergeCell ref="BF21:BG21"/>
    <mergeCell ref="BI21:BJ21"/>
    <mergeCell ref="BK21:BL21"/>
    <mergeCell ref="BN21:BO21"/>
    <mergeCell ref="BP21:BQ21"/>
    <mergeCell ref="BS21:BT21"/>
    <mergeCell ref="BZ21:CA21"/>
    <mergeCell ref="CB21:CC21"/>
    <mergeCell ref="Q22:AB22"/>
    <mergeCell ref="BK22:BO22"/>
    <mergeCell ref="BU22:BY22"/>
    <mergeCell ref="BZ22:CA22"/>
    <mergeCell ref="CB22:CC22"/>
    <mergeCell ref="A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CA24:CB24"/>
    <mergeCell ref="CC24:CD24"/>
    <mergeCell ref="CE24:CF24"/>
    <mergeCell ref="CG24:CH24"/>
    <mergeCell ref="Y25:Z25"/>
    <mergeCell ref="AA25:AB25"/>
    <mergeCell ref="AC25:AD25"/>
    <mergeCell ref="B25:P25"/>
    <mergeCell ref="Q25:R25"/>
    <mergeCell ref="S25:T25"/>
    <mergeCell ref="U25:V25"/>
    <mergeCell ref="AM25:AN25"/>
    <mergeCell ref="B26:P26"/>
    <mergeCell ref="Q26:R26"/>
    <mergeCell ref="S26:T26"/>
    <mergeCell ref="U26:V26"/>
    <mergeCell ref="AE25:AF25"/>
    <mergeCell ref="AG25:AH25"/>
    <mergeCell ref="AI25:AJ25"/>
    <mergeCell ref="AK25:AL25"/>
    <mergeCell ref="W25:X25"/>
    <mergeCell ref="CA26:CB26"/>
    <mergeCell ref="CC26:CD26"/>
    <mergeCell ref="CE26:CF26"/>
    <mergeCell ref="CG26:CH26"/>
    <mergeCell ref="B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B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K28:CL28"/>
    <mergeCell ref="B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CA29:CB29"/>
    <mergeCell ref="CC29:CD29"/>
    <mergeCell ref="CE29:CF29"/>
    <mergeCell ref="BU29:BV29"/>
    <mergeCell ref="BW29:BX29"/>
    <mergeCell ref="BY29:BZ29"/>
    <mergeCell ref="BI29:BJ29"/>
    <mergeCell ref="BK29:BL29"/>
    <mergeCell ref="BM29:BN29"/>
    <mergeCell ref="CG29:CH29"/>
    <mergeCell ref="CI29:CJ29"/>
    <mergeCell ref="CK29:CL29"/>
    <mergeCell ref="B30:P30"/>
    <mergeCell ref="Q30:R30"/>
    <mergeCell ref="S30:T30"/>
    <mergeCell ref="U30:V30"/>
    <mergeCell ref="W30:X30"/>
    <mergeCell ref="Y30:Z30"/>
    <mergeCell ref="AA30:AB30"/>
    <mergeCell ref="AK30:AL30"/>
    <mergeCell ref="B31:P31"/>
    <mergeCell ref="Q31:R31"/>
    <mergeCell ref="S31:T31"/>
    <mergeCell ref="U31:V31"/>
    <mergeCell ref="AC30:AD30"/>
    <mergeCell ref="AE30:AF30"/>
    <mergeCell ref="AG30:AH30"/>
    <mergeCell ref="AI30:AJ30"/>
    <mergeCell ref="AK31:AL31"/>
    <mergeCell ref="CA31:CB31"/>
    <mergeCell ref="CC31:CD31"/>
    <mergeCell ref="CE31:CF31"/>
    <mergeCell ref="CG31:CH31"/>
    <mergeCell ref="Y32:Z32"/>
    <mergeCell ref="AA32:AB32"/>
    <mergeCell ref="AC32:AD32"/>
    <mergeCell ref="B32:P32"/>
    <mergeCell ref="Q32:R32"/>
    <mergeCell ref="S32:T32"/>
    <mergeCell ref="U32:V32"/>
    <mergeCell ref="AM32:AN32"/>
    <mergeCell ref="B33:P33"/>
    <mergeCell ref="Q33:R33"/>
    <mergeCell ref="S33:T33"/>
    <mergeCell ref="U33:V33"/>
    <mergeCell ref="AE32:AF32"/>
    <mergeCell ref="AG32:AH32"/>
    <mergeCell ref="AI32:AJ32"/>
    <mergeCell ref="AK32:AL32"/>
    <mergeCell ref="W32:X32"/>
    <mergeCell ref="CA33:CB33"/>
    <mergeCell ref="CC33:CD33"/>
    <mergeCell ref="CE33:CF33"/>
    <mergeCell ref="CG33:CH33"/>
    <mergeCell ref="AO34:AP34"/>
    <mergeCell ref="AQ34:AR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BU34:BV34"/>
    <mergeCell ref="BW34:BX34"/>
    <mergeCell ref="BY34:BZ34"/>
    <mergeCell ref="AS34:AT34"/>
    <mergeCell ref="BM34:BN34"/>
    <mergeCell ref="BO34:BP34"/>
    <mergeCell ref="BQ34:BR34"/>
    <mergeCell ref="BI34:BJ34"/>
    <mergeCell ref="BK34:BL34"/>
    <mergeCell ref="BS34:BT34"/>
    <mergeCell ref="CK34:CL34"/>
    <mergeCell ref="B35:P35"/>
    <mergeCell ref="Q35:R35"/>
    <mergeCell ref="S35:T35"/>
    <mergeCell ref="U35:V35"/>
    <mergeCell ref="W35:X35"/>
    <mergeCell ref="Y35:Z35"/>
    <mergeCell ref="AA35:AB35"/>
    <mergeCell ref="AM34:AN34"/>
    <mergeCell ref="CA34:CB34"/>
    <mergeCell ref="AK35:AL35"/>
    <mergeCell ref="B36:P36"/>
    <mergeCell ref="Q36:R36"/>
    <mergeCell ref="S36:T36"/>
    <mergeCell ref="U36:V36"/>
    <mergeCell ref="AC35:AD35"/>
    <mergeCell ref="AE35:AF35"/>
    <mergeCell ref="AG35:AH35"/>
    <mergeCell ref="AI35:AJ35"/>
    <mergeCell ref="W36:X36"/>
    <mergeCell ref="CK36:CL36"/>
    <mergeCell ref="Q37:R37"/>
    <mergeCell ref="S37:T37"/>
    <mergeCell ref="U37:V37"/>
    <mergeCell ref="W37:X37"/>
    <mergeCell ref="Y37:Z37"/>
    <mergeCell ref="AA37:AB37"/>
    <mergeCell ref="AC37:AD37"/>
    <mergeCell ref="BY36:BZ36"/>
    <mergeCell ref="CA36:CB36"/>
    <mergeCell ref="AE37:AF37"/>
    <mergeCell ref="AG37:AH37"/>
    <mergeCell ref="AI37:AJ37"/>
    <mergeCell ref="AK37:AL37"/>
    <mergeCell ref="BY38:CJ38"/>
    <mergeCell ref="BY37:BZ37"/>
    <mergeCell ref="CA37:CB37"/>
    <mergeCell ref="CC37:CD37"/>
    <mergeCell ref="CE37:CF37"/>
    <mergeCell ref="CG37:CH37"/>
    <mergeCell ref="CI37:CJ37"/>
    <mergeCell ref="CC36:CD36"/>
    <mergeCell ref="CE36:CF36"/>
    <mergeCell ref="CG34:CH34"/>
    <mergeCell ref="CI34:CJ34"/>
    <mergeCell ref="CC34:CD34"/>
    <mergeCell ref="CE34:CF34"/>
    <mergeCell ref="CI35:CJ35"/>
    <mergeCell ref="CG36:CH36"/>
    <mergeCell ref="CI36:CJ36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90" r:id="rId4"/>
  <rowBreaks count="1" manualBreakCount="1">
    <brk id="38" max="255" man="1"/>
  </rowBreaks>
  <colBreaks count="1" manualBreakCount="1">
    <brk id="90" max="65535" man="1"/>
  </colBreaks>
  <drawing r:id="rId3"/>
  <legacyDrawing r:id="rId2"/>
  <oleObjects>
    <oleObject progId="PBrush" shapeId="80799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V47"/>
  <sheetViews>
    <sheetView showGridLines="0" workbookViewId="0" topLeftCell="A1">
      <selection activeCell="A1" sqref="A1:BV1"/>
    </sheetView>
  </sheetViews>
  <sheetFormatPr defaultColWidth="9.140625" defaultRowHeight="12.75"/>
  <cols>
    <col min="1" max="1" width="3.00390625" style="0" customWidth="1"/>
    <col min="2" max="74" width="1.7109375" style="0" customWidth="1"/>
  </cols>
  <sheetData>
    <row r="1" spans="1:74" ht="19.5">
      <c r="A1" s="332" t="s">
        <v>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</row>
    <row r="2" spans="1:74" ht="12.75">
      <c r="A2" s="333" t="s">
        <v>35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</row>
    <row r="3" spans="1:74" ht="12.75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</row>
    <row r="4" spans="1:74" ht="12.75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</row>
    <row r="5" spans="1:74" ht="12.75">
      <c r="A5" s="335" t="s">
        <v>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</row>
    <row r="6" spans="1:74" ht="27.75">
      <c r="A6" s="327" t="s">
        <v>73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</row>
    <row r="7" spans="1:44" s="1" customFormat="1" ht="18.75">
      <c r="A7" s="28" t="s">
        <v>0</v>
      </c>
      <c r="AK7" s="30"/>
      <c r="AR7" s="30" t="s">
        <v>28</v>
      </c>
    </row>
    <row r="8" s="1" customFormat="1" ht="13.5" thickBot="1">
      <c r="A8" s="2"/>
    </row>
    <row r="9" spans="1:74" s="1" customFormat="1" ht="14.25" thickBot="1" thickTop="1">
      <c r="A9" s="152" t="s">
        <v>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47"/>
      <c r="S9" s="25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16"/>
      <c r="AR9" s="17">
        <v>6</v>
      </c>
      <c r="AS9" s="16"/>
      <c r="AT9" s="16"/>
      <c r="AU9" s="16"/>
      <c r="AV9" s="24"/>
      <c r="AW9" s="16">
        <v>7</v>
      </c>
      <c r="AX9" s="16"/>
      <c r="AY9" s="16"/>
      <c r="AZ9" s="16"/>
      <c r="BA9" s="24"/>
      <c r="BB9" s="17">
        <v>8</v>
      </c>
      <c r="BC9" s="16"/>
      <c r="BD9" s="16"/>
      <c r="BE9" s="16"/>
      <c r="BF9" s="16"/>
      <c r="BG9" s="17">
        <v>9</v>
      </c>
      <c r="BH9" s="16"/>
      <c r="BI9" s="16"/>
      <c r="BJ9" s="16"/>
      <c r="BK9" s="24"/>
      <c r="BL9" s="17">
        <v>10</v>
      </c>
      <c r="BM9" s="16"/>
      <c r="BN9" s="16"/>
      <c r="BO9" s="16"/>
      <c r="BP9" s="18"/>
      <c r="BQ9" s="257" t="s">
        <v>3</v>
      </c>
      <c r="BR9" s="258"/>
      <c r="BS9" s="257" t="s">
        <v>4</v>
      </c>
      <c r="BT9" s="258"/>
      <c r="BU9" s="257" t="s">
        <v>33</v>
      </c>
      <c r="BV9" s="258"/>
    </row>
    <row r="10" spans="1:74" s="1" customFormat="1" ht="13.5" thickTop="1">
      <c r="A10" s="19">
        <v>1</v>
      </c>
      <c r="B10" s="546" t="s">
        <v>57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8"/>
      <c r="S10" s="65"/>
      <c r="T10" s="49"/>
      <c r="U10" s="49"/>
      <c r="V10" s="49"/>
      <c r="W10" s="49"/>
      <c r="X10" s="284">
        <v>1</v>
      </c>
      <c r="Y10" s="285"/>
      <c r="Z10" s="109" t="s">
        <v>5</v>
      </c>
      <c r="AA10" s="285">
        <v>3</v>
      </c>
      <c r="AB10" s="286"/>
      <c r="AC10" s="278">
        <v>16</v>
      </c>
      <c r="AD10" s="279"/>
      <c r="AE10" s="114" t="s">
        <v>5</v>
      </c>
      <c r="AF10" s="279">
        <v>3</v>
      </c>
      <c r="AG10" s="283"/>
      <c r="AH10" s="278">
        <v>6</v>
      </c>
      <c r="AI10" s="279"/>
      <c r="AJ10" s="114" t="s">
        <v>5</v>
      </c>
      <c r="AK10" s="279">
        <v>3</v>
      </c>
      <c r="AL10" s="283"/>
      <c r="AM10" s="278">
        <v>8</v>
      </c>
      <c r="AN10" s="279"/>
      <c r="AO10" s="114" t="s">
        <v>5</v>
      </c>
      <c r="AP10" s="279">
        <v>1</v>
      </c>
      <c r="AQ10" s="283"/>
      <c r="AR10" s="278">
        <v>5</v>
      </c>
      <c r="AS10" s="279"/>
      <c r="AT10" s="114" t="s">
        <v>5</v>
      </c>
      <c r="AU10" s="279">
        <v>4</v>
      </c>
      <c r="AV10" s="283"/>
      <c r="AW10" s="278">
        <v>5</v>
      </c>
      <c r="AX10" s="279"/>
      <c r="AY10" s="115" t="s">
        <v>5</v>
      </c>
      <c r="AZ10" s="279">
        <v>3</v>
      </c>
      <c r="BA10" s="283"/>
      <c r="BB10" s="284">
        <v>4</v>
      </c>
      <c r="BC10" s="285"/>
      <c r="BD10" s="118" t="s">
        <v>5</v>
      </c>
      <c r="BE10" s="285">
        <v>5</v>
      </c>
      <c r="BF10" s="285"/>
      <c r="BG10" s="278">
        <v>9</v>
      </c>
      <c r="BH10" s="279"/>
      <c r="BI10" s="115" t="s">
        <v>5</v>
      </c>
      <c r="BJ10" s="279">
        <v>5</v>
      </c>
      <c r="BK10" s="283"/>
      <c r="BL10" s="379">
        <v>3</v>
      </c>
      <c r="BM10" s="371"/>
      <c r="BN10" s="106" t="s">
        <v>5</v>
      </c>
      <c r="BO10" s="371">
        <v>3</v>
      </c>
      <c r="BP10" s="372"/>
      <c r="BQ10" s="323">
        <f>SUM(S10+X10+AC10+AH10+AM10+AR10+AW10+BB10+BG10+BL10)</f>
        <v>57</v>
      </c>
      <c r="BR10" s="324"/>
      <c r="BS10" s="323">
        <f>SUM(V10+AA10+AF10+AK10+AP10+AU10+AZ10+BE10+BJ10+BO10)</f>
        <v>30</v>
      </c>
      <c r="BT10" s="324"/>
      <c r="BU10" s="540">
        <v>19</v>
      </c>
      <c r="BV10" s="541"/>
    </row>
    <row r="11" spans="1:74" s="1" customFormat="1" ht="12.75">
      <c r="A11" s="20">
        <v>2</v>
      </c>
      <c r="B11" s="524" t="s">
        <v>126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6"/>
      <c r="S11" s="478">
        <v>3</v>
      </c>
      <c r="T11" s="407"/>
      <c r="U11" s="108" t="s">
        <v>5</v>
      </c>
      <c r="V11" s="407">
        <v>1</v>
      </c>
      <c r="W11" s="408"/>
      <c r="X11" s="50"/>
      <c r="Y11" s="51"/>
      <c r="Z11" s="51"/>
      <c r="AA11" s="51"/>
      <c r="AB11" s="51"/>
      <c r="AC11" s="406">
        <v>8</v>
      </c>
      <c r="AD11" s="407"/>
      <c r="AE11" s="108" t="s">
        <v>5</v>
      </c>
      <c r="AF11" s="407">
        <v>1</v>
      </c>
      <c r="AG11" s="408"/>
      <c r="AH11" s="406">
        <v>7</v>
      </c>
      <c r="AI11" s="407"/>
      <c r="AJ11" s="108" t="s">
        <v>5</v>
      </c>
      <c r="AK11" s="407">
        <v>1</v>
      </c>
      <c r="AL11" s="408"/>
      <c r="AM11" s="406">
        <v>6</v>
      </c>
      <c r="AN11" s="407"/>
      <c r="AO11" s="108" t="s">
        <v>5</v>
      </c>
      <c r="AP11" s="407">
        <v>5</v>
      </c>
      <c r="AQ11" s="408"/>
      <c r="AR11" s="406">
        <v>2</v>
      </c>
      <c r="AS11" s="407"/>
      <c r="AT11" s="108" t="s">
        <v>5</v>
      </c>
      <c r="AU11" s="407">
        <v>1</v>
      </c>
      <c r="AV11" s="408"/>
      <c r="AW11" s="406">
        <v>3</v>
      </c>
      <c r="AX11" s="407"/>
      <c r="AY11" s="108" t="s">
        <v>5</v>
      </c>
      <c r="AZ11" s="407">
        <v>1</v>
      </c>
      <c r="BA11" s="408"/>
      <c r="BB11" s="406">
        <v>6</v>
      </c>
      <c r="BC11" s="407"/>
      <c r="BD11" s="108" t="s">
        <v>5</v>
      </c>
      <c r="BE11" s="407">
        <v>0</v>
      </c>
      <c r="BF11" s="407"/>
      <c r="BG11" s="406">
        <v>8</v>
      </c>
      <c r="BH11" s="407"/>
      <c r="BI11" s="108" t="s">
        <v>5</v>
      </c>
      <c r="BJ11" s="407">
        <v>1</v>
      </c>
      <c r="BK11" s="408"/>
      <c r="BL11" s="386">
        <v>2</v>
      </c>
      <c r="BM11" s="387"/>
      <c r="BN11" s="110" t="s">
        <v>5</v>
      </c>
      <c r="BO11" s="387">
        <v>3</v>
      </c>
      <c r="BP11" s="544"/>
      <c r="BQ11" s="542">
        <f>SUM(S11+X11+AC11+AH11+AM11+AR11+AW11+BB11+BG11+BL11)</f>
        <v>45</v>
      </c>
      <c r="BR11" s="543"/>
      <c r="BS11" s="542">
        <f>SUM(V11+AA11+AF11+AK11+AP11+AU11+AZ11+BE11+BJ11+BO11)</f>
        <v>14</v>
      </c>
      <c r="BT11" s="543"/>
      <c r="BU11" s="535">
        <v>24</v>
      </c>
      <c r="BV11" s="536"/>
    </row>
    <row r="12" spans="1:74" s="1" customFormat="1" ht="12.75">
      <c r="A12" s="20">
        <v>3</v>
      </c>
      <c r="B12" s="462" t="s">
        <v>127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4"/>
      <c r="S12" s="465">
        <v>3</v>
      </c>
      <c r="T12" s="387"/>
      <c r="U12" s="110" t="s">
        <v>5</v>
      </c>
      <c r="V12" s="387">
        <v>16</v>
      </c>
      <c r="W12" s="388"/>
      <c r="X12" s="386">
        <v>1</v>
      </c>
      <c r="Y12" s="387"/>
      <c r="Z12" s="110" t="s">
        <v>5</v>
      </c>
      <c r="AA12" s="387">
        <v>8</v>
      </c>
      <c r="AB12" s="388"/>
      <c r="AC12" s="50"/>
      <c r="AD12" s="51"/>
      <c r="AE12" s="51"/>
      <c r="AF12" s="51"/>
      <c r="AG12" s="51"/>
      <c r="AH12" s="409">
        <v>2</v>
      </c>
      <c r="AI12" s="410"/>
      <c r="AJ12" s="38" t="s">
        <v>5</v>
      </c>
      <c r="AK12" s="410">
        <v>2</v>
      </c>
      <c r="AL12" s="477"/>
      <c r="AM12" s="386">
        <v>1</v>
      </c>
      <c r="AN12" s="387"/>
      <c r="AO12" s="110" t="s">
        <v>5</v>
      </c>
      <c r="AP12" s="387">
        <v>5</v>
      </c>
      <c r="AQ12" s="388"/>
      <c r="AR12" s="386">
        <v>2</v>
      </c>
      <c r="AS12" s="387"/>
      <c r="AT12" s="110" t="s">
        <v>5</v>
      </c>
      <c r="AU12" s="387">
        <v>9</v>
      </c>
      <c r="AV12" s="388"/>
      <c r="AW12" s="386">
        <v>4</v>
      </c>
      <c r="AX12" s="387"/>
      <c r="AY12" s="110" t="s">
        <v>5</v>
      </c>
      <c r="AZ12" s="387">
        <v>10</v>
      </c>
      <c r="BA12" s="388"/>
      <c r="BB12" s="386">
        <v>2</v>
      </c>
      <c r="BC12" s="387"/>
      <c r="BD12" s="110" t="s">
        <v>5</v>
      </c>
      <c r="BE12" s="387">
        <v>18</v>
      </c>
      <c r="BF12" s="387"/>
      <c r="BG12" s="386">
        <v>2</v>
      </c>
      <c r="BH12" s="387"/>
      <c r="BI12" s="110" t="s">
        <v>5</v>
      </c>
      <c r="BJ12" s="387">
        <v>5</v>
      </c>
      <c r="BK12" s="388"/>
      <c r="BL12" s="386">
        <v>2</v>
      </c>
      <c r="BM12" s="387"/>
      <c r="BN12" s="110" t="s">
        <v>5</v>
      </c>
      <c r="BO12" s="387">
        <v>7</v>
      </c>
      <c r="BP12" s="544"/>
      <c r="BQ12" s="542">
        <f aca="true" t="shared" si="0" ref="BQ12:BQ18">SUM(S12+X12+AC12+AH12+AM12+AR12+AW12+BB12+BG12+BL12)</f>
        <v>19</v>
      </c>
      <c r="BR12" s="543"/>
      <c r="BS12" s="542">
        <f aca="true" t="shared" si="1" ref="BS12:BS18">SUM(V12+AA12+AF12+AK12+AP12+AU12+AZ12+BE12+BJ12+BO12)</f>
        <v>80</v>
      </c>
      <c r="BT12" s="543"/>
      <c r="BU12" s="535">
        <v>1</v>
      </c>
      <c r="BV12" s="536"/>
    </row>
    <row r="13" spans="1:74" s="1" customFormat="1" ht="12.75">
      <c r="A13" s="20">
        <v>4</v>
      </c>
      <c r="B13" s="462" t="s">
        <v>128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4"/>
      <c r="S13" s="465">
        <v>3</v>
      </c>
      <c r="T13" s="387"/>
      <c r="U13" s="110" t="s">
        <v>5</v>
      </c>
      <c r="V13" s="387">
        <v>6</v>
      </c>
      <c r="W13" s="388"/>
      <c r="X13" s="386">
        <v>1</v>
      </c>
      <c r="Y13" s="387"/>
      <c r="Z13" s="110" t="s">
        <v>5</v>
      </c>
      <c r="AA13" s="387">
        <v>7</v>
      </c>
      <c r="AB13" s="388"/>
      <c r="AC13" s="409">
        <v>2</v>
      </c>
      <c r="AD13" s="410"/>
      <c r="AE13" s="38" t="s">
        <v>5</v>
      </c>
      <c r="AF13" s="410">
        <v>2</v>
      </c>
      <c r="AG13" s="477"/>
      <c r="AH13" s="50"/>
      <c r="AI13" s="51"/>
      <c r="AJ13" s="51"/>
      <c r="AK13" s="51"/>
      <c r="AL13" s="51"/>
      <c r="AM13" s="386">
        <v>2</v>
      </c>
      <c r="AN13" s="387"/>
      <c r="AO13" s="110" t="s">
        <v>5</v>
      </c>
      <c r="AP13" s="387">
        <v>3</v>
      </c>
      <c r="AQ13" s="388"/>
      <c r="AR13" s="386">
        <v>1</v>
      </c>
      <c r="AS13" s="387"/>
      <c r="AT13" s="110" t="s">
        <v>5</v>
      </c>
      <c r="AU13" s="387">
        <v>13</v>
      </c>
      <c r="AV13" s="388"/>
      <c r="AW13" s="386">
        <v>1</v>
      </c>
      <c r="AX13" s="387"/>
      <c r="AY13" s="110" t="s">
        <v>5</v>
      </c>
      <c r="AZ13" s="387">
        <v>5</v>
      </c>
      <c r="BA13" s="388"/>
      <c r="BB13" s="386">
        <v>2</v>
      </c>
      <c r="BC13" s="387"/>
      <c r="BD13" s="110" t="s">
        <v>5</v>
      </c>
      <c r="BE13" s="387">
        <v>11</v>
      </c>
      <c r="BF13" s="387"/>
      <c r="BG13" s="386">
        <v>1</v>
      </c>
      <c r="BH13" s="387"/>
      <c r="BI13" s="110" t="s">
        <v>5</v>
      </c>
      <c r="BJ13" s="387">
        <v>2</v>
      </c>
      <c r="BK13" s="388"/>
      <c r="BL13" s="386">
        <v>3</v>
      </c>
      <c r="BM13" s="387"/>
      <c r="BN13" s="110" t="s">
        <v>5</v>
      </c>
      <c r="BO13" s="387">
        <v>4</v>
      </c>
      <c r="BP13" s="544"/>
      <c r="BQ13" s="542">
        <f t="shared" si="0"/>
        <v>16</v>
      </c>
      <c r="BR13" s="543"/>
      <c r="BS13" s="542">
        <f t="shared" si="1"/>
        <v>53</v>
      </c>
      <c r="BT13" s="543"/>
      <c r="BU13" s="535">
        <v>1</v>
      </c>
      <c r="BV13" s="536"/>
    </row>
    <row r="14" spans="1:74" s="1" customFormat="1" ht="12.75">
      <c r="A14" s="20">
        <v>5</v>
      </c>
      <c r="B14" s="524" t="s">
        <v>134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6"/>
      <c r="S14" s="465">
        <v>1</v>
      </c>
      <c r="T14" s="387"/>
      <c r="U14" s="110" t="s">
        <v>5</v>
      </c>
      <c r="V14" s="387">
        <v>8</v>
      </c>
      <c r="W14" s="388"/>
      <c r="X14" s="386">
        <v>5</v>
      </c>
      <c r="Y14" s="387"/>
      <c r="Z14" s="110" t="s">
        <v>5</v>
      </c>
      <c r="AA14" s="387">
        <v>6</v>
      </c>
      <c r="AB14" s="388"/>
      <c r="AC14" s="406">
        <v>5</v>
      </c>
      <c r="AD14" s="407"/>
      <c r="AE14" s="108" t="s">
        <v>5</v>
      </c>
      <c r="AF14" s="407">
        <v>1</v>
      </c>
      <c r="AG14" s="408"/>
      <c r="AH14" s="406">
        <v>3</v>
      </c>
      <c r="AI14" s="407"/>
      <c r="AJ14" s="108" t="s">
        <v>5</v>
      </c>
      <c r="AK14" s="407">
        <v>2</v>
      </c>
      <c r="AL14" s="408"/>
      <c r="AM14" s="50"/>
      <c r="AN14" s="51"/>
      <c r="AO14" s="51"/>
      <c r="AP14" s="51"/>
      <c r="AQ14" s="51"/>
      <c r="AR14" s="409">
        <v>3</v>
      </c>
      <c r="AS14" s="410"/>
      <c r="AT14" s="38" t="s">
        <v>5</v>
      </c>
      <c r="AU14" s="410">
        <v>3</v>
      </c>
      <c r="AV14" s="477"/>
      <c r="AW14" s="386">
        <v>3</v>
      </c>
      <c r="AX14" s="387"/>
      <c r="AY14" s="110" t="s">
        <v>5</v>
      </c>
      <c r="AZ14" s="387">
        <v>8</v>
      </c>
      <c r="BA14" s="388"/>
      <c r="BB14" s="406">
        <v>7</v>
      </c>
      <c r="BC14" s="407"/>
      <c r="BD14" s="108" t="s">
        <v>5</v>
      </c>
      <c r="BE14" s="407">
        <v>6</v>
      </c>
      <c r="BF14" s="407"/>
      <c r="BG14" s="386">
        <v>2</v>
      </c>
      <c r="BH14" s="387"/>
      <c r="BI14" s="110" t="s">
        <v>5</v>
      </c>
      <c r="BJ14" s="387">
        <v>6</v>
      </c>
      <c r="BK14" s="388"/>
      <c r="BL14" s="386">
        <v>1</v>
      </c>
      <c r="BM14" s="387"/>
      <c r="BN14" s="110" t="s">
        <v>5</v>
      </c>
      <c r="BO14" s="387">
        <v>8</v>
      </c>
      <c r="BP14" s="544"/>
      <c r="BQ14" s="542">
        <f t="shared" si="0"/>
        <v>30</v>
      </c>
      <c r="BR14" s="543"/>
      <c r="BS14" s="542">
        <f t="shared" si="1"/>
        <v>48</v>
      </c>
      <c r="BT14" s="543"/>
      <c r="BU14" s="535">
        <v>10</v>
      </c>
      <c r="BV14" s="536"/>
    </row>
    <row r="15" spans="1:74" s="1" customFormat="1" ht="12.75">
      <c r="A15" s="26">
        <v>6</v>
      </c>
      <c r="B15" s="524" t="s">
        <v>129</v>
      </c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6"/>
      <c r="S15" s="465">
        <v>4</v>
      </c>
      <c r="T15" s="387"/>
      <c r="U15" s="110" t="s">
        <v>5</v>
      </c>
      <c r="V15" s="387">
        <v>5</v>
      </c>
      <c r="W15" s="388"/>
      <c r="X15" s="386">
        <v>1</v>
      </c>
      <c r="Y15" s="387"/>
      <c r="Z15" s="110" t="s">
        <v>5</v>
      </c>
      <c r="AA15" s="387">
        <v>2</v>
      </c>
      <c r="AB15" s="388"/>
      <c r="AC15" s="406">
        <v>9</v>
      </c>
      <c r="AD15" s="407"/>
      <c r="AE15" s="108" t="s">
        <v>5</v>
      </c>
      <c r="AF15" s="407">
        <v>2</v>
      </c>
      <c r="AG15" s="408"/>
      <c r="AH15" s="406">
        <v>13</v>
      </c>
      <c r="AI15" s="407"/>
      <c r="AJ15" s="108" t="s">
        <v>5</v>
      </c>
      <c r="AK15" s="407">
        <v>1</v>
      </c>
      <c r="AL15" s="408"/>
      <c r="AM15" s="409">
        <v>3</v>
      </c>
      <c r="AN15" s="410"/>
      <c r="AO15" s="38" t="s">
        <v>5</v>
      </c>
      <c r="AP15" s="410">
        <v>3</v>
      </c>
      <c r="AQ15" s="477"/>
      <c r="AR15" s="66"/>
      <c r="AS15" s="49"/>
      <c r="AT15" s="49"/>
      <c r="AU15" s="49"/>
      <c r="AV15" s="67"/>
      <c r="AW15" s="386">
        <v>2</v>
      </c>
      <c r="AX15" s="387"/>
      <c r="AY15" s="110" t="s">
        <v>5</v>
      </c>
      <c r="AZ15" s="387">
        <v>7</v>
      </c>
      <c r="BA15" s="388"/>
      <c r="BB15" s="406">
        <v>6</v>
      </c>
      <c r="BC15" s="407"/>
      <c r="BD15" s="108" t="s">
        <v>5</v>
      </c>
      <c r="BE15" s="407">
        <v>5</v>
      </c>
      <c r="BF15" s="407"/>
      <c r="BG15" s="409">
        <v>3</v>
      </c>
      <c r="BH15" s="410"/>
      <c r="BI15" s="38" t="s">
        <v>5</v>
      </c>
      <c r="BJ15" s="410">
        <v>3</v>
      </c>
      <c r="BK15" s="477"/>
      <c r="BL15" s="386">
        <v>1</v>
      </c>
      <c r="BM15" s="387"/>
      <c r="BN15" s="110" t="s">
        <v>5</v>
      </c>
      <c r="BO15" s="387">
        <v>2</v>
      </c>
      <c r="BP15" s="544"/>
      <c r="BQ15" s="542">
        <f t="shared" si="0"/>
        <v>42</v>
      </c>
      <c r="BR15" s="543"/>
      <c r="BS15" s="542">
        <f t="shared" si="1"/>
        <v>30</v>
      </c>
      <c r="BT15" s="543"/>
      <c r="BU15" s="535">
        <v>11</v>
      </c>
      <c r="BV15" s="536"/>
    </row>
    <row r="16" spans="1:74" s="1" customFormat="1" ht="12.75">
      <c r="A16" s="20">
        <v>7</v>
      </c>
      <c r="B16" s="524" t="s">
        <v>67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6"/>
      <c r="S16" s="465">
        <v>3</v>
      </c>
      <c r="T16" s="387"/>
      <c r="U16" s="110" t="s">
        <v>5</v>
      </c>
      <c r="V16" s="387">
        <v>5</v>
      </c>
      <c r="W16" s="388"/>
      <c r="X16" s="386">
        <v>1</v>
      </c>
      <c r="Y16" s="387"/>
      <c r="Z16" s="110" t="s">
        <v>5</v>
      </c>
      <c r="AA16" s="387">
        <v>3</v>
      </c>
      <c r="AB16" s="388"/>
      <c r="AC16" s="406">
        <v>10</v>
      </c>
      <c r="AD16" s="407"/>
      <c r="AE16" s="108" t="s">
        <v>5</v>
      </c>
      <c r="AF16" s="407">
        <v>4</v>
      </c>
      <c r="AG16" s="408"/>
      <c r="AH16" s="406">
        <v>5</v>
      </c>
      <c r="AI16" s="407"/>
      <c r="AJ16" s="108" t="s">
        <v>5</v>
      </c>
      <c r="AK16" s="407">
        <v>1</v>
      </c>
      <c r="AL16" s="408"/>
      <c r="AM16" s="406">
        <v>8</v>
      </c>
      <c r="AN16" s="407"/>
      <c r="AO16" s="108" t="s">
        <v>5</v>
      </c>
      <c r="AP16" s="407">
        <v>3</v>
      </c>
      <c r="AQ16" s="408"/>
      <c r="AR16" s="484">
        <v>7</v>
      </c>
      <c r="AS16" s="485"/>
      <c r="AT16" s="108" t="s">
        <v>5</v>
      </c>
      <c r="AU16" s="485">
        <v>2</v>
      </c>
      <c r="AV16" s="486"/>
      <c r="AW16" s="81"/>
      <c r="AX16" s="82"/>
      <c r="AY16" s="51"/>
      <c r="AZ16" s="82"/>
      <c r="BA16" s="82"/>
      <c r="BB16" s="406">
        <v>9</v>
      </c>
      <c r="BC16" s="407"/>
      <c r="BD16" s="108" t="s">
        <v>5</v>
      </c>
      <c r="BE16" s="407">
        <v>5</v>
      </c>
      <c r="BF16" s="408"/>
      <c r="BG16" s="406">
        <v>8</v>
      </c>
      <c r="BH16" s="407"/>
      <c r="BI16" s="108" t="s">
        <v>5</v>
      </c>
      <c r="BJ16" s="407">
        <v>3</v>
      </c>
      <c r="BK16" s="408"/>
      <c r="BL16" s="406">
        <v>4</v>
      </c>
      <c r="BM16" s="407"/>
      <c r="BN16" s="108" t="s">
        <v>5</v>
      </c>
      <c r="BO16" s="407">
        <v>2</v>
      </c>
      <c r="BP16" s="497"/>
      <c r="BQ16" s="542">
        <f t="shared" si="0"/>
        <v>55</v>
      </c>
      <c r="BR16" s="543"/>
      <c r="BS16" s="542">
        <f t="shared" si="1"/>
        <v>28</v>
      </c>
      <c r="BT16" s="543"/>
      <c r="BU16" s="535">
        <v>21</v>
      </c>
      <c r="BV16" s="536"/>
    </row>
    <row r="17" spans="1:74" s="1" customFormat="1" ht="12.75">
      <c r="A17" s="26">
        <v>8</v>
      </c>
      <c r="B17" s="527" t="s">
        <v>130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9"/>
      <c r="S17" s="478">
        <v>5</v>
      </c>
      <c r="T17" s="407"/>
      <c r="U17" s="108" t="s">
        <v>5</v>
      </c>
      <c r="V17" s="407">
        <v>4</v>
      </c>
      <c r="W17" s="408"/>
      <c r="X17" s="386">
        <v>0</v>
      </c>
      <c r="Y17" s="387"/>
      <c r="Z17" s="110" t="s">
        <v>5</v>
      </c>
      <c r="AA17" s="387">
        <v>6</v>
      </c>
      <c r="AB17" s="388"/>
      <c r="AC17" s="406">
        <v>18</v>
      </c>
      <c r="AD17" s="407"/>
      <c r="AE17" s="108" t="s">
        <v>5</v>
      </c>
      <c r="AF17" s="407">
        <v>2</v>
      </c>
      <c r="AG17" s="408"/>
      <c r="AH17" s="406">
        <v>11</v>
      </c>
      <c r="AI17" s="407"/>
      <c r="AJ17" s="108" t="s">
        <v>5</v>
      </c>
      <c r="AK17" s="407">
        <v>2</v>
      </c>
      <c r="AL17" s="408"/>
      <c r="AM17" s="386">
        <v>6</v>
      </c>
      <c r="AN17" s="387"/>
      <c r="AO17" s="110" t="s">
        <v>5</v>
      </c>
      <c r="AP17" s="387">
        <v>7</v>
      </c>
      <c r="AQ17" s="388"/>
      <c r="AR17" s="389">
        <v>5</v>
      </c>
      <c r="AS17" s="390"/>
      <c r="AT17" s="110" t="s">
        <v>5</v>
      </c>
      <c r="AU17" s="390">
        <v>6</v>
      </c>
      <c r="AV17" s="436"/>
      <c r="AW17" s="386">
        <v>5</v>
      </c>
      <c r="AX17" s="387"/>
      <c r="AY17" s="110" t="s">
        <v>5</v>
      </c>
      <c r="AZ17" s="387">
        <v>9</v>
      </c>
      <c r="BA17" s="388"/>
      <c r="BB17" s="81"/>
      <c r="BC17" s="82"/>
      <c r="BD17" s="51"/>
      <c r="BE17" s="82"/>
      <c r="BF17" s="82"/>
      <c r="BG17" s="406">
        <v>12</v>
      </c>
      <c r="BH17" s="407"/>
      <c r="BI17" s="108" t="s">
        <v>5</v>
      </c>
      <c r="BJ17" s="407">
        <v>3</v>
      </c>
      <c r="BK17" s="408"/>
      <c r="BL17" s="386">
        <v>1</v>
      </c>
      <c r="BM17" s="387"/>
      <c r="BN17" s="110" t="s">
        <v>5</v>
      </c>
      <c r="BO17" s="387">
        <v>7</v>
      </c>
      <c r="BP17" s="544"/>
      <c r="BQ17" s="542">
        <f t="shared" si="0"/>
        <v>63</v>
      </c>
      <c r="BR17" s="543"/>
      <c r="BS17" s="542">
        <f t="shared" si="1"/>
        <v>46</v>
      </c>
      <c r="BT17" s="543"/>
      <c r="BU17" s="535">
        <v>12</v>
      </c>
      <c r="BV17" s="536"/>
    </row>
    <row r="18" spans="1:74" s="1" customFormat="1" ht="12.75">
      <c r="A18" s="20">
        <v>9</v>
      </c>
      <c r="B18" s="524" t="s">
        <v>132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6"/>
      <c r="S18" s="465">
        <v>5</v>
      </c>
      <c r="T18" s="387"/>
      <c r="U18" s="110" t="s">
        <v>5</v>
      </c>
      <c r="V18" s="387">
        <v>9</v>
      </c>
      <c r="W18" s="388"/>
      <c r="X18" s="386">
        <v>1</v>
      </c>
      <c r="Y18" s="387"/>
      <c r="Z18" s="110" t="s">
        <v>5</v>
      </c>
      <c r="AA18" s="387">
        <v>8</v>
      </c>
      <c r="AB18" s="388"/>
      <c r="AC18" s="406">
        <v>5</v>
      </c>
      <c r="AD18" s="407"/>
      <c r="AE18" s="108" t="s">
        <v>5</v>
      </c>
      <c r="AF18" s="407">
        <v>2</v>
      </c>
      <c r="AG18" s="408"/>
      <c r="AH18" s="406">
        <v>2</v>
      </c>
      <c r="AI18" s="407"/>
      <c r="AJ18" s="108" t="s">
        <v>5</v>
      </c>
      <c r="AK18" s="407">
        <v>1</v>
      </c>
      <c r="AL18" s="408"/>
      <c r="AM18" s="406">
        <v>6</v>
      </c>
      <c r="AN18" s="407"/>
      <c r="AO18" s="108" t="s">
        <v>5</v>
      </c>
      <c r="AP18" s="407">
        <v>2</v>
      </c>
      <c r="AQ18" s="408"/>
      <c r="AR18" s="489">
        <v>3</v>
      </c>
      <c r="AS18" s="490"/>
      <c r="AT18" s="39" t="s">
        <v>5</v>
      </c>
      <c r="AU18" s="490">
        <v>3</v>
      </c>
      <c r="AV18" s="491"/>
      <c r="AW18" s="389">
        <v>3</v>
      </c>
      <c r="AX18" s="390"/>
      <c r="AY18" s="121" t="s">
        <v>5</v>
      </c>
      <c r="AZ18" s="390">
        <v>8</v>
      </c>
      <c r="BA18" s="436"/>
      <c r="BB18" s="389">
        <v>3</v>
      </c>
      <c r="BC18" s="390"/>
      <c r="BD18" s="121" t="s">
        <v>5</v>
      </c>
      <c r="BE18" s="390">
        <v>12</v>
      </c>
      <c r="BF18" s="390"/>
      <c r="BG18" s="50"/>
      <c r="BH18" s="51"/>
      <c r="BI18" s="51"/>
      <c r="BJ18" s="51"/>
      <c r="BK18" s="51"/>
      <c r="BL18" s="406">
        <v>3</v>
      </c>
      <c r="BM18" s="407"/>
      <c r="BN18" s="108" t="s">
        <v>5</v>
      </c>
      <c r="BO18" s="407">
        <v>2</v>
      </c>
      <c r="BP18" s="497"/>
      <c r="BQ18" s="542">
        <f t="shared" si="0"/>
        <v>31</v>
      </c>
      <c r="BR18" s="543"/>
      <c r="BS18" s="542">
        <f t="shared" si="1"/>
        <v>47</v>
      </c>
      <c r="BT18" s="543"/>
      <c r="BU18" s="535">
        <v>13</v>
      </c>
      <c r="BV18" s="536"/>
    </row>
    <row r="19" spans="1:74" s="1" customFormat="1" ht="13.5" thickBot="1">
      <c r="A19" s="21">
        <v>10</v>
      </c>
      <c r="B19" s="552" t="s">
        <v>131</v>
      </c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4"/>
      <c r="S19" s="566">
        <v>3</v>
      </c>
      <c r="T19" s="348"/>
      <c r="U19" s="37" t="s">
        <v>5</v>
      </c>
      <c r="V19" s="348">
        <v>3</v>
      </c>
      <c r="W19" s="351"/>
      <c r="X19" s="330">
        <v>3</v>
      </c>
      <c r="Y19" s="291"/>
      <c r="Z19" s="117" t="s">
        <v>5</v>
      </c>
      <c r="AA19" s="291">
        <v>2</v>
      </c>
      <c r="AB19" s="292"/>
      <c r="AC19" s="330">
        <v>7</v>
      </c>
      <c r="AD19" s="291"/>
      <c r="AE19" s="117" t="s">
        <v>5</v>
      </c>
      <c r="AF19" s="291">
        <v>2</v>
      </c>
      <c r="AG19" s="292"/>
      <c r="AH19" s="330">
        <v>4</v>
      </c>
      <c r="AI19" s="291"/>
      <c r="AJ19" s="117" t="s">
        <v>5</v>
      </c>
      <c r="AK19" s="291">
        <v>3</v>
      </c>
      <c r="AL19" s="292"/>
      <c r="AM19" s="330">
        <v>8</v>
      </c>
      <c r="AN19" s="291"/>
      <c r="AO19" s="117" t="s">
        <v>5</v>
      </c>
      <c r="AP19" s="291">
        <v>1</v>
      </c>
      <c r="AQ19" s="292"/>
      <c r="AR19" s="560">
        <v>2</v>
      </c>
      <c r="AS19" s="561"/>
      <c r="AT19" s="128" t="s">
        <v>5</v>
      </c>
      <c r="AU19" s="561">
        <v>1</v>
      </c>
      <c r="AV19" s="564"/>
      <c r="AW19" s="562">
        <v>2</v>
      </c>
      <c r="AX19" s="563"/>
      <c r="AY19" s="130" t="s">
        <v>5</v>
      </c>
      <c r="AZ19" s="563">
        <v>4</v>
      </c>
      <c r="BA19" s="567"/>
      <c r="BB19" s="560">
        <v>7</v>
      </c>
      <c r="BC19" s="561"/>
      <c r="BD19" s="128" t="s">
        <v>5</v>
      </c>
      <c r="BE19" s="561">
        <v>1</v>
      </c>
      <c r="BF19" s="564"/>
      <c r="BG19" s="448">
        <v>2</v>
      </c>
      <c r="BH19" s="289"/>
      <c r="BI19" s="122" t="s">
        <v>5</v>
      </c>
      <c r="BJ19" s="289">
        <v>3</v>
      </c>
      <c r="BK19" s="290"/>
      <c r="BL19" s="52"/>
      <c r="BM19" s="53"/>
      <c r="BN19" s="53"/>
      <c r="BO19" s="53"/>
      <c r="BP19" s="54"/>
      <c r="BQ19" s="319">
        <f>SUM(S19+X19+AC19+AH19+AM19+AR19+AW19+BB19+BG19+BL19)</f>
        <v>38</v>
      </c>
      <c r="BR19" s="320"/>
      <c r="BS19" s="319">
        <f>SUM(V19+AA19+AF19+AK19+AP19+AU19+AZ19+BE19+BJ19+BO19)</f>
        <v>20</v>
      </c>
      <c r="BT19" s="320"/>
      <c r="BU19" s="537">
        <v>19</v>
      </c>
      <c r="BV19" s="538"/>
    </row>
    <row r="20" spans="1:72" s="1" customFormat="1" ht="14.25" thickBot="1" thickTop="1">
      <c r="A20" s="5"/>
      <c r="N20" s="3"/>
      <c r="S20" s="3"/>
      <c r="X20" s="3"/>
      <c r="AC20" s="3"/>
      <c r="AH20" s="3"/>
      <c r="AM20" s="3"/>
      <c r="AR20" s="3"/>
      <c r="AS20" s="3"/>
      <c r="AW20" s="3"/>
      <c r="BB20" s="568"/>
      <c r="BC20" s="569"/>
      <c r="BD20" s="569"/>
      <c r="BE20" s="569"/>
      <c r="BF20" s="570"/>
      <c r="BG20" s="3"/>
      <c r="BL20" s="545" t="s">
        <v>32</v>
      </c>
      <c r="BM20" s="545"/>
      <c r="BN20" s="545"/>
      <c r="BO20" s="545"/>
      <c r="BP20" s="545"/>
      <c r="BQ20" s="317">
        <f>SUM(BQ10:BQ19)</f>
        <v>396</v>
      </c>
      <c r="BR20" s="318"/>
      <c r="BS20" s="317">
        <f>SUM(BS10:BS19)</f>
        <v>396</v>
      </c>
      <c r="BT20" s="318"/>
    </row>
    <row r="21" spans="1:58" s="1" customFormat="1" ht="16.5" customHeight="1" thickBot="1" thickTop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93" t="s">
        <v>60</v>
      </c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74" s="1" customFormat="1" ht="14.25" thickBot="1" thickTop="1">
      <c r="A22" s="152" t="s">
        <v>61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47"/>
      <c r="S22" s="177">
        <v>1</v>
      </c>
      <c r="T22" s="176"/>
      <c r="U22" s="175">
        <v>2</v>
      </c>
      <c r="V22" s="176"/>
      <c r="W22" s="175">
        <v>3</v>
      </c>
      <c r="X22" s="176"/>
      <c r="Y22" s="175">
        <v>4</v>
      </c>
      <c r="Z22" s="176"/>
      <c r="AA22" s="175">
        <v>5</v>
      </c>
      <c r="AB22" s="176"/>
      <c r="AC22" s="175">
        <v>6</v>
      </c>
      <c r="AD22" s="176"/>
      <c r="AE22" s="175">
        <v>7</v>
      </c>
      <c r="AF22" s="176"/>
      <c r="AG22" s="175">
        <v>8</v>
      </c>
      <c r="AH22" s="176"/>
      <c r="AI22" s="175">
        <v>9</v>
      </c>
      <c r="AJ22" s="176"/>
      <c r="AK22" s="175">
        <v>10</v>
      </c>
      <c r="AL22" s="176"/>
      <c r="AM22" s="175">
        <v>11</v>
      </c>
      <c r="AN22" s="176"/>
      <c r="AO22" s="175">
        <v>12</v>
      </c>
      <c r="AP22" s="176"/>
      <c r="AQ22" s="175">
        <v>13</v>
      </c>
      <c r="AR22" s="176"/>
      <c r="AS22" s="175">
        <v>14</v>
      </c>
      <c r="AT22" s="176"/>
      <c r="AU22" s="175">
        <v>15</v>
      </c>
      <c r="AV22" s="176"/>
      <c r="AW22" s="175">
        <v>16</v>
      </c>
      <c r="AX22" s="176"/>
      <c r="AY22" s="175">
        <v>17</v>
      </c>
      <c r="AZ22" s="176"/>
      <c r="BA22" s="175">
        <v>18</v>
      </c>
      <c r="BB22" s="176"/>
      <c r="BC22" s="175">
        <v>19</v>
      </c>
      <c r="BD22" s="176"/>
      <c r="BE22" s="175">
        <v>20</v>
      </c>
      <c r="BF22" s="176"/>
      <c r="BG22" s="175">
        <v>21</v>
      </c>
      <c r="BH22" s="188"/>
      <c r="BI22" s="175">
        <v>22</v>
      </c>
      <c r="BJ22" s="176"/>
      <c r="BK22" s="175">
        <v>23</v>
      </c>
      <c r="BL22" s="176"/>
      <c r="BM22" s="175">
        <v>24</v>
      </c>
      <c r="BN22" s="176"/>
      <c r="BO22" s="175">
        <v>25</v>
      </c>
      <c r="BP22" s="176"/>
      <c r="BQ22" s="175">
        <v>26</v>
      </c>
      <c r="BR22" s="176"/>
      <c r="BS22" s="175">
        <v>27</v>
      </c>
      <c r="BT22" s="532"/>
      <c r="BU22" s="257" t="s">
        <v>40</v>
      </c>
      <c r="BV22" s="258"/>
    </row>
    <row r="23" spans="1:74" s="1" customFormat="1" ht="13.5" thickTop="1">
      <c r="A23" s="77">
        <v>1</v>
      </c>
      <c r="B23" s="546" t="s">
        <v>57</v>
      </c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8"/>
      <c r="S23" s="340" t="s">
        <v>133</v>
      </c>
      <c r="T23" s="194"/>
      <c r="U23" s="193" t="s">
        <v>133</v>
      </c>
      <c r="V23" s="194"/>
      <c r="W23" s="193" t="s">
        <v>133</v>
      </c>
      <c r="X23" s="194"/>
      <c r="Y23" s="193" t="s">
        <v>133</v>
      </c>
      <c r="Z23" s="194"/>
      <c r="AA23" s="193" t="s">
        <v>133</v>
      </c>
      <c r="AB23" s="194"/>
      <c r="AC23" s="193" t="s">
        <v>133</v>
      </c>
      <c r="AD23" s="194"/>
      <c r="AE23" s="193" t="s">
        <v>133</v>
      </c>
      <c r="AF23" s="194"/>
      <c r="AG23" s="193" t="s">
        <v>133</v>
      </c>
      <c r="AH23" s="194"/>
      <c r="AI23" s="193" t="s">
        <v>133</v>
      </c>
      <c r="AJ23" s="194"/>
      <c r="AK23" s="193" t="s">
        <v>133</v>
      </c>
      <c r="AL23" s="194"/>
      <c r="AM23" s="193" t="s">
        <v>133</v>
      </c>
      <c r="AN23" s="194"/>
      <c r="AO23" s="193" t="s">
        <v>133</v>
      </c>
      <c r="AP23" s="194"/>
      <c r="AQ23" s="193" t="s">
        <v>133</v>
      </c>
      <c r="AR23" s="194"/>
      <c r="AS23" s="193" t="s">
        <v>133</v>
      </c>
      <c r="AT23" s="194"/>
      <c r="AU23" s="193" t="s">
        <v>133</v>
      </c>
      <c r="AV23" s="194"/>
      <c r="AW23" s="193" t="s">
        <v>133</v>
      </c>
      <c r="AX23" s="194"/>
      <c r="AY23" s="193" t="s">
        <v>133</v>
      </c>
      <c r="AZ23" s="194"/>
      <c r="BA23" s="193" t="s">
        <v>133</v>
      </c>
      <c r="BB23" s="194"/>
      <c r="BC23" s="193" t="s">
        <v>133</v>
      </c>
      <c r="BD23" s="194"/>
      <c r="BE23" s="369"/>
      <c r="BF23" s="370"/>
      <c r="BG23" s="369"/>
      <c r="BH23" s="416"/>
      <c r="BI23" s="369"/>
      <c r="BJ23" s="370"/>
      <c r="BK23" s="369"/>
      <c r="BL23" s="370"/>
      <c r="BM23" s="369"/>
      <c r="BN23" s="370"/>
      <c r="BO23" s="369"/>
      <c r="BP23" s="370"/>
      <c r="BQ23" s="369"/>
      <c r="BR23" s="370"/>
      <c r="BS23" s="369"/>
      <c r="BT23" s="533"/>
      <c r="BU23" s="530" t="s">
        <v>139</v>
      </c>
      <c r="BV23" s="531"/>
    </row>
    <row r="24" spans="1:74" s="1" customFormat="1" ht="12.75">
      <c r="A24" s="33">
        <v>2</v>
      </c>
      <c r="B24" s="524" t="s">
        <v>126</v>
      </c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6"/>
      <c r="S24" s="413" t="s">
        <v>133</v>
      </c>
      <c r="T24" s="381"/>
      <c r="U24" s="380" t="s">
        <v>133</v>
      </c>
      <c r="V24" s="381"/>
      <c r="W24" s="380" t="s">
        <v>133</v>
      </c>
      <c r="X24" s="381"/>
      <c r="Y24" s="380" t="s">
        <v>133</v>
      </c>
      <c r="Z24" s="381"/>
      <c r="AA24" s="380" t="s">
        <v>133</v>
      </c>
      <c r="AB24" s="381"/>
      <c r="AC24" s="380" t="s">
        <v>133</v>
      </c>
      <c r="AD24" s="381"/>
      <c r="AE24" s="380" t="s">
        <v>133</v>
      </c>
      <c r="AF24" s="381"/>
      <c r="AG24" s="380" t="s">
        <v>133</v>
      </c>
      <c r="AH24" s="381"/>
      <c r="AI24" s="380" t="s">
        <v>133</v>
      </c>
      <c r="AJ24" s="381"/>
      <c r="AK24" s="380" t="s">
        <v>133</v>
      </c>
      <c r="AL24" s="381"/>
      <c r="AM24" s="380" t="s">
        <v>133</v>
      </c>
      <c r="AN24" s="381"/>
      <c r="AO24" s="380" t="s">
        <v>133</v>
      </c>
      <c r="AP24" s="381"/>
      <c r="AQ24" s="380" t="s">
        <v>133</v>
      </c>
      <c r="AR24" s="381"/>
      <c r="AS24" s="380" t="s">
        <v>133</v>
      </c>
      <c r="AT24" s="381"/>
      <c r="AU24" s="380" t="s">
        <v>133</v>
      </c>
      <c r="AV24" s="381"/>
      <c r="AW24" s="380" t="s">
        <v>133</v>
      </c>
      <c r="AX24" s="381"/>
      <c r="AY24" s="380" t="s">
        <v>133</v>
      </c>
      <c r="AZ24" s="381"/>
      <c r="BA24" s="380" t="s">
        <v>133</v>
      </c>
      <c r="BB24" s="381"/>
      <c r="BC24" s="380" t="s">
        <v>133</v>
      </c>
      <c r="BD24" s="381"/>
      <c r="BE24" s="380" t="s">
        <v>133</v>
      </c>
      <c r="BF24" s="381"/>
      <c r="BG24" s="380" t="s">
        <v>133</v>
      </c>
      <c r="BH24" s="391"/>
      <c r="BI24" s="380" t="s">
        <v>133</v>
      </c>
      <c r="BJ24" s="381"/>
      <c r="BK24" s="380" t="s">
        <v>133</v>
      </c>
      <c r="BL24" s="381"/>
      <c r="BM24" s="380" t="s">
        <v>133</v>
      </c>
      <c r="BN24" s="381"/>
      <c r="BO24" s="382"/>
      <c r="BP24" s="383"/>
      <c r="BQ24" s="382"/>
      <c r="BR24" s="383"/>
      <c r="BS24" s="382"/>
      <c r="BT24" s="539"/>
      <c r="BU24" s="520" t="s">
        <v>136</v>
      </c>
      <c r="BV24" s="521"/>
    </row>
    <row r="25" spans="1:74" s="1" customFormat="1" ht="12.75">
      <c r="A25" s="78">
        <v>3</v>
      </c>
      <c r="B25" s="462" t="s">
        <v>127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4"/>
      <c r="S25" s="413" t="s">
        <v>133</v>
      </c>
      <c r="T25" s="381"/>
      <c r="U25" s="382"/>
      <c r="V25" s="383"/>
      <c r="W25" s="382"/>
      <c r="X25" s="383"/>
      <c r="Y25" s="382"/>
      <c r="Z25" s="383"/>
      <c r="AA25" s="382"/>
      <c r="AB25" s="383"/>
      <c r="AC25" s="382"/>
      <c r="AD25" s="383"/>
      <c r="AE25" s="382"/>
      <c r="AF25" s="383"/>
      <c r="AG25" s="382"/>
      <c r="AH25" s="383"/>
      <c r="AI25" s="382"/>
      <c r="AJ25" s="383"/>
      <c r="AK25" s="382"/>
      <c r="AL25" s="383"/>
      <c r="AM25" s="382"/>
      <c r="AN25" s="383"/>
      <c r="AO25" s="382"/>
      <c r="AP25" s="383"/>
      <c r="AQ25" s="382"/>
      <c r="AR25" s="383"/>
      <c r="AS25" s="382"/>
      <c r="AT25" s="383"/>
      <c r="AU25" s="382"/>
      <c r="AV25" s="383"/>
      <c r="AW25" s="382"/>
      <c r="AX25" s="383"/>
      <c r="AY25" s="382"/>
      <c r="AZ25" s="383"/>
      <c r="BA25" s="382"/>
      <c r="BB25" s="383"/>
      <c r="BC25" s="382"/>
      <c r="BD25" s="383"/>
      <c r="BE25" s="382"/>
      <c r="BF25" s="383"/>
      <c r="BG25" s="382"/>
      <c r="BH25" s="414"/>
      <c r="BI25" s="382"/>
      <c r="BJ25" s="383"/>
      <c r="BK25" s="382"/>
      <c r="BL25" s="383"/>
      <c r="BM25" s="382"/>
      <c r="BN25" s="383"/>
      <c r="BO25" s="382"/>
      <c r="BP25" s="383"/>
      <c r="BQ25" s="382"/>
      <c r="BR25" s="383"/>
      <c r="BS25" s="382"/>
      <c r="BT25" s="539"/>
      <c r="BU25" s="520" t="s">
        <v>145</v>
      </c>
      <c r="BV25" s="521"/>
    </row>
    <row r="26" spans="1:74" s="1" customFormat="1" ht="12.75">
      <c r="A26" s="78">
        <v>4</v>
      </c>
      <c r="B26" s="462" t="s">
        <v>128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4"/>
      <c r="S26" s="413" t="s">
        <v>133</v>
      </c>
      <c r="T26" s="381"/>
      <c r="U26" s="382"/>
      <c r="V26" s="383"/>
      <c r="W26" s="382"/>
      <c r="X26" s="383"/>
      <c r="Y26" s="382"/>
      <c r="Z26" s="383"/>
      <c r="AA26" s="382"/>
      <c r="AB26" s="383"/>
      <c r="AC26" s="382"/>
      <c r="AD26" s="383"/>
      <c r="AE26" s="382"/>
      <c r="AF26" s="383"/>
      <c r="AG26" s="382"/>
      <c r="AH26" s="383"/>
      <c r="AI26" s="382"/>
      <c r="AJ26" s="383"/>
      <c r="AK26" s="382"/>
      <c r="AL26" s="383"/>
      <c r="AM26" s="382"/>
      <c r="AN26" s="383"/>
      <c r="AO26" s="382"/>
      <c r="AP26" s="383"/>
      <c r="AQ26" s="382"/>
      <c r="AR26" s="383"/>
      <c r="AS26" s="382"/>
      <c r="AT26" s="383"/>
      <c r="AU26" s="382"/>
      <c r="AV26" s="383"/>
      <c r="AW26" s="382"/>
      <c r="AX26" s="383"/>
      <c r="AY26" s="382"/>
      <c r="AZ26" s="383"/>
      <c r="BA26" s="382"/>
      <c r="BB26" s="383"/>
      <c r="BC26" s="382"/>
      <c r="BD26" s="383"/>
      <c r="BE26" s="382"/>
      <c r="BF26" s="383"/>
      <c r="BG26" s="382"/>
      <c r="BH26" s="414"/>
      <c r="BI26" s="382"/>
      <c r="BJ26" s="383"/>
      <c r="BK26" s="382"/>
      <c r="BL26" s="383"/>
      <c r="BM26" s="382"/>
      <c r="BN26" s="383"/>
      <c r="BO26" s="382"/>
      <c r="BP26" s="383"/>
      <c r="BQ26" s="382"/>
      <c r="BR26" s="383"/>
      <c r="BS26" s="382"/>
      <c r="BT26" s="539"/>
      <c r="BU26" s="520" t="s">
        <v>144</v>
      </c>
      <c r="BV26" s="521"/>
    </row>
    <row r="27" spans="1:74" s="1" customFormat="1" ht="12.75">
      <c r="A27" s="33">
        <v>5</v>
      </c>
      <c r="B27" s="524" t="s">
        <v>134</v>
      </c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6"/>
      <c r="S27" s="413" t="s">
        <v>133</v>
      </c>
      <c r="T27" s="381"/>
      <c r="U27" s="380" t="s">
        <v>133</v>
      </c>
      <c r="V27" s="381"/>
      <c r="W27" s="380" t="s">
        <v>133</v>
      </c>
      <c r="X27" s="381"/>
      <c r="Y27" s="380" t="s">
        <v>133</v>
      </c>
      <c r="Z27" s="381"/>
      <c r="AA27" s="380" t="s">
        <v>133</v>
      </c>
      <c r="AB27" s="381"/>
      <c r="AC27" s="380" t="s">
        <v>133</v>
      </c>
      <c r="AD27" s="381"/>
      <c r="AE27" s="380" t="s">
        <v>133</v>
      </c>
      <c r="AF27" s="381"/>
      <c r="AG27" s="380" t="s">
        <v>133</v>
      </c>
      <c r="AH27" s="381"/>
      <c r="AI27" s="380" t="s">
        <v>133</v>
      </c>
      <c r="AJ27" s="381"/>
      <c r="AK27" s="380" t="s">
        <v>133</v>
      </c>
      <c r="AL27" s="381"/>
      <c r="AM27" s="382"/>
      <c r="AN27" s="383"/>
      <c r="AO27" s="382"/>
      <c r="AP27" s="383"/>
      <c r="AQ27" s="382"/>
      <c r="AR27" s="383"/>
      <c r="AS27" s="382"/>
      <c r="AT27" s="383"/>
      <c r="AU27" s="382"/>
      <c r="AV27" s="383"/>
      <c r="AW27" s="382"/>
      <c r="AX27" s="383"/>
      <c r="AY27" s="558"/>
      <c r="AZ27" s="559"/>
      <c r="BA27" s="558"/>
      <c r="BB27" s="559"/>
      <c r="BC27" s="558"/>
      <c r="BD27" s="559"/>
      <c r="BE27" s="382"/>
      <c r="BF27" s="383"/>
      <c r="BG27" s="382"/>
      <c r="BH27" s="414"/>
      <c r="BI27" s="382"/>
      <c r="BJ27" s="383"/>
      <c r="BK27" s="382"/>
      <c r="BL27" s="383"/>
      <c r="BM27" s="382"/>
      <c r="BN27" s="383"/>
      <c r="BO27" s="382"/>
      <c r="BP27" s="383"/>
      <c r="BQ27" s="382"/>
      <c r="BR27" s="383"/>
      <c r="BS27" s="382"/>
      <c r="BT27" s="539"/>
      <c r="BU27" s="520" t="s">
        <v>143</v>
      </c>
      <c r="BV27" s="521"/>
    </row>
    <row r="28" spans="1:74" s="1" customFormat="1" ht="12.75">
      <c r="A28" s="33">
        <v>6</v>
      </c>
      <c r="B28" s="524" t="s">
        <v>129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6"/>
      <c r="S28" s="413" t="s">
        <v>133</v>
      </c>
      <c r="T28" s="381"/>
      <c r="U28" s="380" t="s">
        <v>133</v>
      </c>
      <c r="V28" s="381"/>
      <c r="W28" s="380" t="s">
        <v>133</v>
      </c>
      <c r="X28" s="381"/>
      <c r="Y28" s="380" t="s">
        <v>133</v>
      </c>
      <c r="Z28" s="381"/>
      <c r="AA28" s="380" t="s">
        <v>133</v>
      </c>
      <c r="AB28" s="381"/>
      <c r="AC28" s="380" t="s">
        <v>133</v>
      </c>
      <c r="AD28" s="381"/>
      <c r="AE28" s="380" t="s">
        <v>133</v>
      </c>
      <c r="AF28" s="381"/>
      <c r="AG28" s="380" t="s">
        <v>133</v>
      </c>
      <c r="AH28" s="381"/>
      <c r="AI28" s="380" t="s">
        <v>133</v>
      </c>
      <c r="AJ28" s="381"/>
      <c r="AK28" s="380" t="s">
        <v>133</v>
      </c>
      <c r="AL28" s="381"/>
      <c r="AM28" s="380" t="s">
        <v>133</v>
      </c>
      <c r="AN28" s="381"/>
      <c r="AO28" s="119"/>
      <c r="AP28" s="120"/>
      <c r="AQ28" s="119"/>
      <c r="AR28" s="120"/>
      <c r="AS28" s="119"/>
      <c r="AT28" s="120"/>
      <c r="AU28" s="119"/>
      <c r="AV28" s="120"/>
      <c r="AW28" s="119"/>
      <c r="AX28" s="120"/>
      <c r="AY28" s="119"/>
      <c r="AZ28" s="120"/>
      <c r="BA28" s="119"/>
      <c r="BB28" s="120"/>
      <c r="BC28" s="119"/>
      <c r="BD28" s="120"/>
      <c r="BE28" s="119"/>
      <c r="BF28" s="120"/>
      <c r="BG28" s="119"/>
      <c r="BH28" s="133"/>
      <c r="BI28" s="119"/>
      <c r="BJ28" s="120"/>
      <c r="BK28" s="119"/>
      <c r="BL28" s="120"/>
      <c r="BM28" s="119"/>
      <c r="BN28" s="120"/>
      <c r="BO28" s="119"/>
      <c r="BP28" s="120"/>
      <c r="BQ28" s="119"/>
      <c r="BR28" s="120"/>
      <c r="BS28" s="119"/>
      <c r="BT28" s="129"/>
      <c r="BU28" s="520" t="s">
        <v>142</v>
      </c>
      <c r="BV28" s="521"/>
    </row>
    <row r="29" spans="1:74" s="1" customFormat="1" ht="12.75">
      <c r="A29" s="33">
        <v>7</v>
      </c>
      <c r="B29" s="524" t="s">
        <v>67</v>
      </c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6"/>
      <c r="S29" s="413" t="s">
        <v>133</v>
      </c>
      <c r="T29" s="381"/>
      <c r="U29" s="380" t="s">
        <v>133</v>
      </c>
      <c r="V29" s="381"/>
      <c r="W29" s="380" t="s">
        <v>133</v>
      </c>
      <c r="X29" s="381"/>
      <c r="Y29" s="380" t="s">
        <v>133</v>
      </c>
      <c r="Z29" s="381"/>
      <c r="AA29" s="380" t="s">
        <v>133</v>
      </c>
      <c r="AB29" s="381"/>
      <c r="AC29" s="380" t="s">
        <v>133</v>
      </c>
      <c r="AD29" s="381"/>
      <c r="AE29" s="380" t="s">
        <v>133</v>
      </c>
      <c r="AF29" s="381"/>
      <c r="AG29" s="380" t="s">
        <v>133</v>
      </c>
      <c r="AH29" s="381"/>
      <c r="AI29" s="380" t="s">
        <v>133</v>
      </c>
      <c r="AJ29" s="381"/>
      <c r="AK29" s="380" t="s">
        <v>133</v>
      </c>
      <c r="AL29" s="381"/>
      <c r="AM29" s="380" t="s">
        <v>133</v>
      </c>
      <c r="AN29" s="381"/>
      <c r="AO29" s="380" t="s">
        <v>133</v>
      </c>
      <c r="AP29" s="381"/>
      <c r="AQ29" s="380" t="s">
        <v>133</v>
      </c>
      <c r="AR29" s="381"/>
      <c r="AS29" s="380" t="s">
        <v>133</v>
      </c>
      <c r="AT29" s="381"/>
      <c r="AU29" s="380" t="s">
        <v>133</v>
      </c>
      <c r="AV29" s="381"/>
      <c r="AW29" s="380" t="s">
        <v>133</v>
      </c>
      <c r="AX29" s="381"/>
      <c r="AY29" s="380" t="s">
        <v>133</v>
      </c>
      <c r="AZ29" s="381"/>
      <c r="BA29" s="380" t="s">
        <v>133</v>
      </c>
      <c r="BB29" s="381"/>
      <c r="BC29" s="380" t="s">
        <v>133</v>
      </c>
      <c r="BD29" s="381"/>
      <c r="BE29" s="380" t="s">
        <v>133</v>
      </c>
      <c r="BF29" s="381"/>
      <c r="BG29" s="380" t="s">
        <v>133</v>
      </c>
      <c r="BH29" s="381"/>
      <c r="BI29" s="119"/>
      <c r="BJ29" s="120"/>
      <c r="BK29" s="119"/>
      <c r="BL29" s="120"/>
      <c r="BM29" s="119"/>
      <c r="BN29" s="120"/>
      <c r="BO29" s="119"/>
      <c r="BP29" s="120"/>
      <c r="BQ29" s="119"/>
      <c r="BR29" s="120"/>
      <c r="BS29" s="119"/>
      <c r="BT29" s="129"/>
      <c r="BU29" s="520" t="s">
        <v>137</v>
      </c>
      <c r="BV29" s="521"/>
    </row>
    <row r="30" spans="1:74" s="1" customFormat="1" ht="12.75">
      <c r="A30" s="33">
        <v>8</v>
      </c>
      <c r="B30" s="527" t="s">
        <v>130</v>
      </c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9"/>
      <c r="S30" s="413" t="s">
        <v>133</v>
      </c>
      <c r="T30" s="381"/>
      <c r="U30" s="380" t="s">
        <v>133</v>
      </c>
      <c r="V30" s="381"/>
      <c r="W30" s="380" t="s">
        <v>133</v>
      </c>
      <c r="X30" s="381"/>
      <c r="Y30" s="380" t="s">
        <v>133</v>
      </c>
      <c r="Z30" s="381"/>
      <c r="AA30" s="380" t="s">
        <v>133</v>
      </c>
      <c r="AB30" s="381"/>
      <c r="AC30" s="380" t="s">
        <v>133</v>
      </c>
      <c r="AD30" s="381"/>
      <c r="AE30" s="380" t="s">
        <v>133</v>
      </c>
      <c r="AF30" s="381"/>
      <c r="AG30" s="380" t="s">
        <v>133</v>
      </c>
      <c r="AH30" s="381"/>
      <c r="AI30" s="380" t="s">
        <v>133</v>
      </c>
      <c r="AJ30" s="381"/>
      <c r="AK30" s="380" t="s">
        <v>133</v>
      </c>
      <c r="AL30" s="381"/>
      <c r="AM30" s="380" t="s">
        <v>133</v>
      </c>
      <c r="AN30" s="381"/>
      <c r="AO30" s="380" t="s">
        <v>133</v>
      </c>
      <c r="AP30" s="381"/>
      <c r="AQ30" s="382"/>
      <c r="AR30" s="383"/>
      <c r="AS30" s="382"/>
      <c r="AT30" s="383"/>
      <c r="AU30" s="382"/>
      <c r="AV30" s="383"/>
      <c r="AW30" s="382"/>
      <c r="AX30" s="383"/>
      <c r="AY30" s="382"/>
      <c r="AZ30" s="383"/>
      <c r="BA30" s="382"/>
      <c r="BB30" s="383"/>
      <c r="BC30" s="382"/>
      <c r="BD30" s="383"/>
      <c r="BE30" s="382"/>
      <c r="BF30" s="383"/>
      <c r="BG30" s="382"/>
      <c r="BH30" s="414"/>
      <c r="BI30" s="382"/>
      <c r="BJ30" s="383"/>
      <c r="BK30" s="382"/>
      <c r="BL30" s="383"/>
      <c r="BM30" s="382"/>
      <c r="BN30" s="383"/>
      <c r="BO30" s="382"/>
      <c r="BP30" s="383"/>
      <c r="BQ30" s="382"/>
      <c r="BR30" s="383"/>
      <c r="BS30" s="382"/>
      <c r="BT30" s="539"/>
      <c r="BU30" s="520" t="s">
        <v>141</v>
      </c>
      <c r="BV30" s="521"/>
    </row>
    <row r="31" spans="1:74" s="1" customFormat="1" ht="12.75">
      <c r="A31" s="33">
        <v>9</v>
      </c>
      <c r="B31" s="524" t="s">
        <v>132</v>
      </c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6"/>
      <c r="S31" s="413" t="s">
        <v>133</v>
      </c>
      <c r="T31" s="381"/>
      <c r="U31" s="380" t="s">
        <v>133</v>
      </c>
      <c r="V31" s="381"/>
      <c r="W31" s="380" t="s">
        <v>133</v>
      </c>
      <c r="X31" s="381"/>
      <c r="Y31" s="380" t="s">
        <v>133</v>
      </c>
      <c r="Z31" s="381"/>
      <c r="AA31" s="380" t="s">
        <v>133</v>
      </c>
      <c r="AB31" s="381"/>
      <c r="AC31" s="380" t="s">
        <v>133</v>
      </c>
      <c r="AD31" s="381"/>
      <c r="AE31" s="380" t="s">
        <v>133</v>
      </c>
      <c r="AF31" s="381"/>
      <c r="AG31" s="380" t="s">
        <v>133</v>
      </c>
      <c r="AH31" s="381"/>
      <c r="AI31" s="380" t="s">
        <v>133</v>
      </c>
      <c r="AJ31" s="381"/>
      <c r="AK31" s="380" t="s">
        <v>133</v>
      </c>
      <c r="AL31" s="381"/>
      <c r="AM31" s="380" t="s">
        <v>133</v>
      </c>
      <c r="AN31" s="381"/>
      <c r="AO31" s="380" t="s">
        <v>133</v>
      </c>
      <c r="AP31" s="381"/>
      <c r="AQ31" s="380" t="s">
        <v>133</v>
      </c>
      <c r="AR31" s="381"/>
      <c r="AS31" s="382"/>
      <c r="AT31" s="383"/>
      <c r="AU31" s="382"/>
      <c r="AV31" s="383"/>
      <c r="AW31" s="382"/>
      <c r="AX31" s="383"/>
      <c r="AY31" s="382"/>
      <c r="AZ31" s="383"/>
      <c r="BA31" s="382"/>
      <c r="BB31" s="383"/>
      <c r="BC31" s="382"/>
      <c r="BD31" s="383"/>
      <c r="BE31" s="382"/>
      <c r="BF31" s="383"/>
      <c r="BG31" s="382"/>
      <c r="BH31" s="414"/>
      <c r="BI31" s="382"/>
      <c r="BJ31" s="383"/>
      <c r="BK31" s="382"/>
      <c r="BL31" s="383"/>
      <c r="BM31" s="382"/>
      <c r="BN31" s="383"/>
      <c r="BO31" s="382"/>
      <c r="BP31" s="383"/>
      <c r="BQ31" s="382"/>
      <c r="BR31" s="383"/>
      <c r="BS31" s="382"/>
      <c r="BT31" s="539"/>
      <c r="BU31" s="520" t="s">
        <v>140</v>
      </c>
      <c r="BV31" s="521"/>
    </row>
    <row r="32" spans="1:74" s="1" customFormat="1" ht="13.5" thickBot="1">
      <c r="A32" s="80">
        <v>10</v>
      </c>
      <c r="B32" s="552" t="s">
        <v>131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4"/>
      <c r="S32" s="244" t="s">
        <v>133</v>
      </c>
      <c r="T32" s="230"/>
      <c r="U32" s="229" t="s">
        <v>133</v>
      </c>
      <c r="V32" s="230"/>
      <c r="W32" s="229" t="s">
        <v>133</v>
      </c>
      <c r="X32" s="230"/>
      <c r="Y32" s="229" t="s">
        <v>133</v>
      </c>
      <c r="Z32" s="230"/>
      <c r="AA32" s="229" t="s">
        <v>133</v>
      </c>
      <c r="AB32" s="230"/>
      <c r="AC32" s="229" t="s">
        <v>133</v>
      </c>
      <c r="AD32" s="230"/>
      <c r="AE32" s="229" t="s">
        <v>133</v>
      </c>
      <c r="AF32" s="230"/>
      <c r="AG32" s="229" t="s">
        <v>133</v>
      </c>
      <c r="AH32" s="230"/>
      <c r="AI32" s="229" t="s">
        <v>133</v>
      </c>
      <c r="AJ32" s="230"/>
      <c r="AK32" s="229" t="s">
        <v>133</v>
      </c>
      <c r="AL32" s="230"/>
      <c r="AM32" s="229" t="s">
        <v>133</v>
      </c>
      <c r="AN32" s="230"/>
      <c r="AO32" s="229" t="s">
        <v>133</v>
      </c>
      <c r="AP32" s="230"/>
      <c r="AQ32" s="229" t="s">
        <v>133</v>
      </c>
      <c r="AR32" s="230"/>
      <c r="AS32" s="229" t="s">
        <v>133</v>
      </c>
      <c r="AT32" s="230"/>
      <c r="AU32" s="229" t="s">
        <v>133</v>
      </c>
      <c r="AV32" s="230"/>
      <c r="AW32" s="229" t="s">
        <v>133</v>
      </c>
      <c r="AX32" s="230"/>
      <c r="AY32" s="229" t="s">
        <v>133</v>
      </c>
      <c r="AZ32" s="230"/>
      <c r="BA32" s="229" t="s">
        <v>133</v>
      </c>
      <c r="BB32" s="230"/>
      <c r="BC32" s="229" t="s">
        <v>133</v>
      </c>
      <c r="BD32" s="230"/>
      <c r="BE32" s="231"/>
      <c r="BF32" s="232"/>
      <c r="BG32" s="231"/>
      <c r="BH32" s="419"/>
      <c r="BI32" s="231"/>
      <c r="BJ32" s="232"/>
      <c r="BK32" s="231"/>
      <c r="BL32" s="232"/>
      <c r="BM32" s="231"/>
      <c r="BN32" s="232"/>
      <c r="BO32" s="231"/>
      <c r="BP32" s="232"/>
      <c r="BQ32" s="231"/>
      <c r="BR32" s="232"/>
      <c r="BS32" s="231"/>
      <c r="BT32" s="534"/>
      <c r="BU32" s="522" t="s">
        <v>138</v>
      </c>
      <c r="BV32" s="523"/>
    </row>
    <row r="33" spans="1:72" s="1" customFormat="1" ht="14.25" thickBot="1" thickTop="1">
      <c r="A33" s="5"/>
      <c r="S33" s="177">
        <v>27</v>
      </c>
      <c r="T33" s="176"/>
      <c r="U33" s="175">
        <v>26</v>
      </c>
      <c r="V33" s="176"/>
      <c r="W33" s="175">
        <v>25</v>
      </c>
      <c r="X33" s="176"/>
      <c r="Y33" s="175">
        <v>24</v>
      </c>
      <c r="Z33" s="176"/>
      <c r="AA33" s="175">
        <v>23</v>
      </c>
      <c r="AB33" s="176"/>
      <c r="AC33" s="175">
        <v>22</v>
      </c>
      <c r="AD33" s="176"/>
      <c r="AE33" s="175">
        <v>21</v>
      </c>
      <c r="AF33" s="176"/>
      <c r="AG33" s="175">
        <v>20</v>
      </c>
      <c r="AH33" s="176"/>
      <c r="AI33" s="175">
        <v>19</v>
      </c>
      <c r="AJ33" s="176"/>
      <c r="AK33" s="175">
        <v>18</v>
      </c>
      <c r="AL33" s="176"/>
      <c r="AM33" s="175">
        <v>17</v>
      </c>
      <c r="AN33" s="176"/>
      <c r="AO33" s="175">
        <v>16</v>
      </c>
      <c r="AP33" s="176"/>
      <c r="AQ33" s="175">
        <v>15</v>
      </c>
      <c r="AR33" s="176"/>
      <c r="AS33" s="175">
        <v>14</v>
      </c>
      <c r="AT33" s="176"/>
      <c r="AU33" s="175">
        <v>13</v>
      </c>
      <c r="AV33" s="176"/>
      <c r="AW33" s="175">
        <v>12</v>
      </c>
      <c r="AX33" s="176"/>
      <c r="AY33" s="175">
        <v>11</v>
      </c>
      <c r="AZ33" s="176"/>
      <c r="BA33" s="175">
        <v>10</v>
      </c>
      <c r="BB33" s="176"/>
      <c r="BC33" s="175">
        <v>9</v>
      </c>
      <c r="BD33" s="176"/>
      <c r="BE33" s="175">
        <v>8</v>
      </c>
      <c r="BF33" s="176"/>
      <c r="BG33" s="175">
        <v>7</v>
      </c>
      <c r="BH33" s="188"/>
      <c r="BI33" s="175">
        <v>6</v>
      </c>
      <c r="BJ33" s="176"/>
      <c r="BK33" s="175">
        <v>5</v>
      </c>
      <c r="BL33" s="176"/>
      <c r="BM33" s="175">
        <v>4</v>
      </c>
      <c r="BN33" s="176"/>
      <c r="BO33" s="175">
        <v>3</v>
      </c>
      <c r="BP33" s="176"/>
      <c r="BQ33" s="175">
        <v>2</v>
      </c>
      <c r="BR33" s="176"/>
      <c r="BS33" s="175">
        <v>1</v>
      </c>
      <c r="BT33" s="532"/>
    </row>
    <row r="34" spans="1:60" s="1" customFormat="1" ht="13.5" thickTop="1">
      <c r="A34" s="5"/>
      <c r="AW34" s="392" t="s">
        <v>62</v>
      </c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</row>
    <row r="35" spans="1:60" s="1" customFormat="1" ht="13.5" thickBot="1">
      <c r="A35" s="5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58" s="1" customFormat="1" ht="18" thickBot="1" thickTop="1">
      <c r="A36" s="58" t="s">
        <v>6</v>
      </c>
      <c r="AR36" s="152" t="s">
        <v>9</v>
      </c>
      <c r="AS36" s="153"/>
      <c r="AT36" s="153"/>
      <c r="AU36" s="153"/>
      <c r="AV36" s="147"/>
      <c r="AW36" s="152" t="s">
        <v>10</v>
      </c>
      <c r="AX36" s="153"/>
      <c r="AY36" s="153"/>
      <c r="AZ36" s="153"/>
      <c r="BA36" s="147"/>
      <c r="BB36" s="152" t="s">
        <v>11</v>
      </c>
      <c r="BC36" s="153"/>
      <c r="BD36" s="153"/>
      <c r="BE36" s="153"/>
      <c r="BF36" s="147"/>
    </row>
    <row r="37" spans="1:58" s="1" customFormat="1" ht="13.5" thickTop="1">
      <c r="A37" s="216" t="s">
        <v>41</v>
      </c>
      <c r="B37" s="217"/>
      <c r="C37" s="218"/>
      <c r="D37" s="219" t="s">
        <v>42</v>
      </c>
      <c r="E37" s="220"/>
      <c r="F37" s="220"/>
      <c r="G37" s="221"/>
      <c r="H37" s="222" t="s">
        <v>126</v>
      </c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4"/>
      <c r="X37" s="10" t="s">
        <v>5</v>
      </c>
      <c r="Y37" s="219" t="s">
        <v>43</v>
      </c>
      <c r="Z37" s="220"/>
      <c r="AA37" s="220"/>
      <c r="AB37" s="221"/>
      <c r="AC37" s="222" t="s">
        <v>134</v>
      </c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5"/>
      <c r="AR37" s="512">
        <v>13</v>
      </c>
      <c r="AS37" s="279"/>
      <c r="AT37" s="8" t="s">
        <v>5</v>
      </c>
      <c r="AU37" s="279">
        <v>0</v>
      </c>
      <c r="AV37" s="310"/>
      <c r="AW37" s="512">
        <v>13</v>
      </c>
      <c r="AX37" s="279"/>
      <c r="AY37" s="8" t="s">
        <v>5</v>
      </c>
      <c r="AZ37" s="279">
        <v>0</v>
      </c>
      <c r="BA37" s="310"/>
      <c r="BB37" s="512" t="s">
        <v>170</v>
      </c>
      <c r="BC37" s="279"/>
      <c r="BD37" s="3" t="s">
        <v>5</v>
      </c>
      <c r="BE37" s="279" t="s">
        <v>170</v>
      </c>
      <c r="BF37" s="310"/>
    </row>
    <row r="38" spans="1:58" s="1" customFormat="1" ht="12.75">
      <c r="A38" s="498" t="s">
        <v>44</v>
      </c>
      <c r="B38" s="499"/>
      <c r="C38" s="500"/>
      <c r="D38" s="501" t="s">
        <v>45</v>
      </c>
      <c r="E38" s="502"/>
      <c r="F38" s="502"/>
      <c r="G38" s="503"/>
      <c r="H38" s="507" t="s">
        <v>67</v>
      </c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11"/>
      <c r="X38" s="14" t="s">
        <v>5</v>
      </c>
      <c r="Y38" s="501" t="s">
        <v>46</v>
      </c>
      <c r="Z38" s="502"/>
      <c r="AA38" s="502"/>
      <c r="AB38" s="503"/>
      <c r="AC38" s="504" t="s">
        <v>129</v>
      </c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10"/>
      <c r="AR38" s="478">
        <v>4</v>
      </c>
      <c r="AS38" s="407"/>
      <c r="AT38" s="13" t="s">
        <v>5</v>
      </c>
      <c r="AU38" s="407">
        <v>3</v>
      </c>
      <c r="AV38" s="497"/>
      <c r="AW38" s="478">
        <v>3</v>
      </c>
      <c r="AX38" s="407"/>
      <c r="AY38" s="13" t="s">
        <v>5</v>
      </c>
      <c r="AZ38" s="407">
        <v>4</v>
      </c>
      <c r="BA38" s="497"/>
      <c r="BB38" s="478">
        <v>2</v>
      </c>
      <c r="BC38" s="407"/>
      <c r="BD38" s="55" t="s">
        <v>5</v>
      </c>
      <c r="BE38" s="407">
        <v>1</v>
      </c>
      <c r="BF38" s="497"/>
    </row>
    <row r="39" spans="1:58" s="1" customFormat="1" ht="12.75">
      <c r="A39" s="498" t="s">
        <v>19</v>
      </c>
      <c r="B39" s="499"/>
      <c r="C39" s="500"/>
      <c r="D39" s="501" t="s">
        <v>47</v>
      </c>
      <c r="E39" s="502"/>
      <c r="F39" s="502"/>
      <c r="G39" s="503"/>
      <c r="H39" s="504" t="s">
        <v>157</v>
      </c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6"/>
      <c r="X39" s="15" t="s">
        <v>5</v>
      </c>
      <c r="Y39" s="501" t="s">
        <v>48</v>
      </c>
      <c r="Z39" s="502"/>
      <c r="AA39" s="502"/>
      <c r="AB39" s="503"/>
      <c r="AC39" s="555" t="s">
        <v>159</v>
      </c>
      <c r="AD39" s="556"/>
      <c r="AE39" s="556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7"/>
      <c r="AR39" s="478">
        <v>6</v>
      </c>
      <c r="AS39" s="407"/>
      <c r="AT39" s="13" t="s">
        <v>5</v>
      </c>
      <c r="AU39" s="407">
        <v>1</v>
      </c>
      <c r="AV39" s="497"/>
      <c r="AW39" s="478">
        <v>5</v>
      </c>
      <c r="AX39" s="407"/>
      <c r="AY39" s="13" t="s">
        <v>5</v>
      </c>
      <c r="AZ39" s="407">
        <v>4</v>
      </c>
      <c r="BA39" s="497"/>
      <c r="BB39" s="478" t="s">
        <v>170</v>
      </c>
      <c r="BC39" s="407"/>
      <c r="BD39" s="55" t="s">
        <v>5</v>
      </c>
      <c r="BE39" s="407" t="s">
        <v>170</v>
      </c>
      <c r="BF39" s="497"/>
    </row>
    <row r="40" spans="1:58" s="1" customFormat="1" ht="13.5" thickBot="1">
      <c r="A40" s="226" t="s">
        <v>20</v>
      </c>
      <c r="B40" s="227"/>
      <c r="C40" s="228"/>
      <c r="D40" s="212" t="s">
        <v>49</v>
      </c>
      <c r="E40" s="213"/>
      <c r="F40" s="213"/>
      <c r="G40" s="214"/>
      <c r="H40" s="209" t="s">
        <v>57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1"/>
      <c r="X40" s="9" t="s">
        <v>5</v>
      </c>
      <c r="Y40" s="212" t="s">
        <v>50</v>
      </c>
      <c r="Z40" s="213"/>
      <c r="AA40" s="213"/>
      <c r="AB40" s="214"/>
      <c r="AC40" s="209" t="s">
        <v>158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5"/>
      <c r="AR40" s="375">
        <v>6</v>
      </c>
      <c r="AS40" s="291"/>
      <c r="AT40" s="4" t="s">
        <v>5</v>
      </c>
      <c r="AU40" s="291">
        <v>3</v>
      </c>
      <c r="AV40" s="492"/>
      <c r="AW40" s="375">
        <v>8</v>
      </c>
      <c r="AX40" s="291"/>
      <c r="AY40" s="4" t="s">
        <v>5</v>
      </c>
      <c r="AZ40" s="291">
        <v>3</v>
      </c>
      <c r="BA40" s="492"/>
      <c r="BB40" s="375" t="s">
        <v>170</v>
      </c>
      <c r="BC40" s="291"/>
      <c r="BD40" s="4" t="s">
        <v>5</v>
      </c>
      <c r="BE40" s="291" t="s">
        <v>170</v>
      </c>
      <c r="BF40" s="492"/>
    </row>
    <row r="41" spans="1:58" s="1" customFormat="1" ht="14.25" thickBot="1" thickTop="1">
      <c r="A41" s="5"/>
      <c r="AJ41" s="385"/>
      <c r="AK41" s="385"/>
      <c r="AL41" s="385"/>
      <c r="AM41" s="385"/>
      <c r="AN41" s="385"/>
      <c r="AO41" s="385"/>
      <c r="AP41" s="385"/>
      <c r="AQ41" s="385"/>
      <c r="AR41" s="384"/>
      <c r="AS41" s="385"/>
      <c r="AT41" s="36"/>
      <c r="AU41" s="384"/>
      <c r="AV41" s="385"/>
      <c r="AW41" s="384"/>
      <c r="AX41" s="385"/>
      <c r="AY41" s="36"/>
      <c r="AZ41" s="384"/>
      <c r="BA41" s="385"/>
      <c r="BB41" s="493"/>
      <c r="BC41" s="493"/>
      <c r="BE41" s="493"/>
      <c r="BF41" s="493"/>
    </row>
    <row r="42" spans="1:58" s="1" customFormat="1" ht="18" thickBot="1" thickTop="1">
      <c r="A42" s="58" t="s">
        <v>8</v>
      </c>
      <c r="AR42" s="152" t="s">
        <v>9</v>
      </c>
      <c r="AS42" s="153"/>
      <c r="AT42" s="153"/>
      <c r="AU42" s="153"/>
      <c r="AV42" s="147"/>
      <c r="AW42" s="152" t="s">
        <v>10</v>
      </c>
      <c r="AX42" s="153"/>
      <c r="AY42" s="153"/>
      <c r="AZ42" s="153"/>
      <c r="BA42" s="147"/>
      <c r="BB42" s="152" t="s">
        <v>11</v>
      </c>
      <c r="BC42" s="153"/>
      <c r="BD42" s="153"/>
      <c r="BE42" s="153"/>
      <c r="BF42" s="147"/>
    </row>
    <row r="43" spans="1:58" s="1" customFormat="1" ht="13.5" thickTop="1">
      <c r="A43" s="216" t="s">
        <v>21</v>
      </c>
      <c r="B43" s="217"/>
      <c r="C43" s="218"/>
      <c r="D43" s="219" t="s">
        <v>52</v>
      </c>
      <c r="E43" s="220"/>
      <c r="F43" s="220"/>
      <c r="G43" s="220"/>
      <c r="H43" s="221"/>
      <c r="I43" s="549" t="s">
        <v>126</v>
      </c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0"/>
      <c r="U43" s="550"/>
      <c r="V43" s="550"/>
      <c r="W43" s="551"/>
      <c r="X43" s="10" t="s">
        <v>5</v>
      </c>
      <c r="Y43" s="219" t="s">
        <v>25</v>
      </c>
      <c r="Z43" s="220"/>
      <c r="AA43" s="220"/>
      <c r="AB43" s="220"/>
      <c r="AC43" s="221"/>
      <c r="AD43" s="222" t="s">
        <v>173</v>
      </c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5"/>
      <c r="AR43" s="208">
        <v>3</v>
      </c>
      <c r="AS43" s="205"/>
      <c r="AT43" s="8" t="s">
        <v>5</v>
      </c>
      <c r="AU43" s="205">
        <v>2</v>
      </c>
      <c r="AV43" s="206"/>
      <c r="AW43" s="208">
        <v>2</v>
      </c>
      <c r="AX43" s="205"/>
      <c r="AY43" s="8" t="s">
        <v>5</v>
      </c>
      <c r="AZ43" s="205">
        <v>3</v>
      </c>
      <c r="BA43" s="206"/>
      <c r="BB43" s="208">
        <v>0</v>
      </c>
      <c r="BC43" s="205"/>
      <c r="BD43" s="3" t="s">
        <v>5</v>
      </c>
      <c r="BE43" s="205">
        <v>1</v>
      </c>
      <c r="BF43" s="206"/>
    </row>
    <row r="44" spans="1:58" s="1" customFormat="1" ht="13.5" thickBot="1">
      <c r="A44" s="226" t="s">
        <v>22</v>
      </c>
      <c r="B44" s="227"/>
      <c r="C44" s="228"/>
      <c r="D44" s="212" t="s">
        <v>51</v>
      </c>
      <c r="E44" s="213"/>
      <c r="F44" s="213"/>
      <c r="G44" s="213"/>
      <c r="H44" s="214"/>
      <c r="I44" s="209" t="s">
        <v>67</v>
      </c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1"/>
      <c r="X44" s="9" t="s">
        <v>5</v>
      </c>
      <c r="Y44" s="212" t="s">
        <v>23</v>
      </c>
      <c r="Z44" s="213"/>
      <c r="AA44" s="213"/>
      <c r="AB44" s="213"/>
      <c r="AC44" s="214"/>
      <c r="AD44" s="494" t="s">
        <v>171</v>
      </c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565"/>
      <c r="AR44" s="207">
        <v>6</v>
      </c>
      <c r="AS44" s="203"/>
      <c r="AT44" s="4" t="s">
        <v>5</v>
      </c>
      <c r="AU44" s="203">
        <v>4</v>
      </c>
      <c r="AV44" s="204"/>
      <c r="AW44" s="207">
        <v>9</v>
      </c>
      <c r="AX44" s="203"/>
      <c r="AY44" s="4" t="s">
        <v>5</v>
      </c>
      <c r="AZ44" s="203">
        <v>3</v>
      </c>
      <c r="BA44" s="204"/>
      <c r="BB44" s="207" t="s">
        <v>170</v>
      </c>
      <c r="BC44" s="203"/>
      <c r="BD44" s="59" t="s">
        <v>5</v>
      </c>
      <c r="BE44" s="203" t="s">
        <v>170</v>
      </c>
      <c r="BF44" s="204"/>
    </row>
    <row r="45" spans="36:58" s="1" customFormat="1" ht="14.25" thickBot="1" thickTop="1">
      <c r="AJ45" s="385"/>
      <c r="AK45" s="385"/>
      <c r="AL45" s="385"/>
      <c r="AM45" s="385"/>
      <c r="AN45" s="385"/>
      <c r="AO45" s="385"/>
      <c r="AP45" s="385"/>
      <c r="AQ45" s="385"/>
      <c r="AR45" s="384"/>
      <c r="AS45" s="385"/>
      <c r="AT45" s="36"/>
      <c r="AU45" s="384"/>
      <c r="AV45" s="385"/>
      <c r="AW45" s="384"/>
      <c r="AX45" s="385"/>
      <c r="AY45" s="36"/>
      <c r="AZ45" s="384"/>
      <c r="BA45" s="385"/>
      <c r="BB45" s="3"/>
      <c r="BC45" s="3"/>
      <c r="BD45" s="3"/>
      <c r="BE45" s="3"/>
      <c r="BF45" s="3"/>
    </row>
    <row r="46" spans="1:58" ht="18" thickBot="1" thickTop="1">
      <c r="A46" s="58" t="s">
        <v>17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52" t="s">
        <v>9</v>
      </c>
      <c r="AS46" s="153"/>
      <c r="AT46" s="153"/>
      <c r="AU46" s="153"/>
      <c r="AV46" s="147"/>
      <c r="AW46" s="152" t="s">
        <v>10</v>
      </c>
      <c r="AX46" s="153"/>
      <c r="AY46" s="153"/>
      <c r="AZ46" s="153"/>
      <c r="BA46" s="147"/>
      <c r="BB46" s="152" t="s">
        <v>11</v>
      </c>
      <c r="BC46" s="153"/>
      <c r="BD46" s="153"/>
      <c r="BE46" s="153"/>
      <c r="BF46" s="147"/>
    </row>
    <row r="47" spans="1:58" ht="14.25" thickBot="1" thickTop="1">
      <c r="A47" s="165" t="s">
        <v>12</v>
      </c>
      <c r="B47" s="166"/>
      <c r="C47" s="167"/>
      <c r="D47" s="168" t="s">
        <v>26</v>
      </c>
      <c r="E47" s="169"/>
      <c r="F47" s="169"/>
      <c r="G47" s="169"/>
      <c r="H47" s="170"/>
      <c r="I47" s="171" t="s">
        <v>163</v>
      </c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3"/>
      <c r="X47" s="12" t="s">
        <v>5</v>
      </c>
      <c r="Y47" s="168" t="s">
        <v>24</v>
      </c>
      <c r="Z47" s="169"/>
      <c r="AA47" s="169"/>
      <c r="AB47" s="169"/>
      <c r="AC47" s="170"/>
      <c r="AD47" s="171" t="s">
        <v>67</v>
      </c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4"/>
      <c r="AR47" s="156">
        <v>7</v>
      </c>
      <c r="AS47" s="158"/>
      <c r="AT47" s="11" t="s">
        <v>5</v>
      </c>
      <c r="AU47" s="158">
        <v>5</v>
      </c>
      <c r="AV47" s="155"/>
      <c r="AW47" s="156">
        <v>6</v>
      </c>
      <c r="AX47" s="158"/>
      <c r="AY47" s="11" t="s">
        <v>5</v>
      </c>
      <c r="AZ47" s="158">
        <v>4</v>
      </c>
      <c r="BA47" s="155"/>
      <c r="BB47" s="156">
        <v>1</v>
      </c>
      <c r="BC47" s="158"/>
      <c r="BD47" s="4" t="s">
        <v>5</v>
      </c>
      <c r="BE47" s="158">
        <v>0</v>
      </c>
      <c r="BF47" s="155"/>
    </row>
    <row r="48" ht="13.5" thickTop="1"/>
  </sheetData>
  <mergeCells count="658">
    <mergeCell ref="BG29:BH29"/>
    <mergeCell ref="AW18:AX18"/>
    <mergeCell ref="AZ18:BA18"/>
    <mergeCell ref="BC29:BD29"/>
    <mergeCell ref="BE29:BF29"/>
    <mergeCell ref="BG25:BH25"/>
    <mergeCell ref="BG22:BH22"/>
    <mergeCell ref="BC22:BD22"/>
    <mergeCell ref="BG23:BH23"/>
    <mergeCell ref="BC26:BD26"/>
    <mergeCell ref="AW24:AX24"/>
    <mergeCell ref="AC25:AD25"/>
    <mergeCell ref="S21:AD21"/>
    <mergeCell ref="AI24:AJ24"/>
    <mergeCell ref="AK24:AL24"/>
    <mergeCell ref="AM24:AN24"/>
    <mergeCell ref="AS24:AT24"/>
    <mergeCell ref="Y25:Z25"/>
    <mergeCell ref="AA25:AB25"/>
    <mergeCell ref="AO25:AP25"/>
    <mergeCell ref="AM26:AN26"/>
    <mergeCell ref="AO26:AP26"/>
    <mergeCell ref="AU26:AV26"/>
    <mergeCell ref="BB20:BF20"/>
    <mergeCell ref="BC25:BD25"/>
    <mergeCell ref="BE25:BF25"/>
    <mergeCell ref="AO23:AP23"/>
    <mergeCell ref="AQ23:AR23"/>
    <mergeCell ref="AS23:AT23"/>
    <mergeCell ref="AS22:AT22"/>
    <mergeCell ref="AK25:AL25"/>
    <mergeCell ref="AM25:AN25"/>
    <mergeCell ref="AU24:AV24"/>
    <mergeCell ref="AU25:AV25"/>
    <mergeCell ref="AK23:AL23"/>
    <mergeCell ref="BA25:BB25"/>
    <mergeCell ref="AQ25:AR25"/>
    <mergeCell ref="AM19:AN19"/>
    <mergeCell ref="AO24:AP24"/>
    <mergeCell ref="AZ19:BA19"/>
    <mergeCell ref="AU19:AV19"/>
    <mergeCell ref="AQ24:AR24"/>
    <mergeCell ref="AP19:AQ19"/>
    <mergeCell ref="AM23:AN23"/>
    <mergeCell ref="A5:BV5"/>
    <mergeCell ref="A6:BV6"/>
    <mergeCell ref="BE14:BF14"/>
    <mergeCell ref="BE13:BF13"/>
    <mergeCell ref="AR10:AS10"/>
    <mergeCell ref="AP11:AQ11"/>
    <mergeCell ref="AM10:AN10"/>
    <mergeCell ref="AP10:AQ10"/>
    <mergeCell ref="AR11:AS11"/>
    <mergeCell ref="BE12:BF12"/>
    <mergeCell ref="BB12:BC12"/>
    <mergeCell ref="BB15:BC15"/>
    <mergeCell ref="BB14:BC14"/>
    <mergeCell ref="AZ15:BA15"/>
    <mergeCell ref="BB13:BC13"/>
    <mergeCell ref="AZ12:BA12"/>
    <mergeCell ref="AP12:AQ12"/>
    <mergeCell ref="AH12:AI12"/>
    <mergeCell ref="AF13:AG13"/>
    <mergeCell ref="AM13:AN13"/>
    <mergeCell ref="AP13:AQ13"/>
    <mergeCell ref="AR13:AS13"/>
    <mergeCell ref="A1:BV1"/>
    <mergeCell ref="A2:BV2"/>
    <mergeCell ref="A3:BV3"/>
    <mergeCell ref="A4:BV4"/>
    <mergeCell ref="AZ13:BA13"/>
    <mergeCell ref="AU13:AV13"/>
    <mergeCell ref="BE10:BF10"/>
    <mergeCell ref="AZ11:BA11"/>
    <mergeCell ref="BB11:BC11"/>
    <mergeCell ref="BE32:BF32"/>
    <mergeCell ref="BG32:BH32"/>
    <mergeCell ref="BI32:BJ32"/>
    <mergeCell ref="BE27:BF27"/>
    <mergeCell ref="BG27:BH27"/>
    <mergeCell ref="BI27:BJ27"/>
    <mergeCell ref="BE30:BF30"/>
    <mergeCell ref="BG30:BH30"/>
    <mergeCell ref="BI30:BJ30"/>
    <mergeCell ref="BI31:BJ31"/>
    <mergeCell ref="AW32:AX32"/>
    <mergeCell ref="AY32:AZ32"/>
    <mergeCell ref="BA32:BB32"/>
    <mergeCell ref="BC32:BD32"/>
    <mergeCell ref="AO32:AP32"/>
    <mergeCell ref="AQ32:AR32"/>
    <mergeCell ref="AS32:AT32"/>
    <mergeCell ref="AU32:AV32"/>
    <mergeCell ref="AI32:AJ32"/>
    <mergeCell ref="AK32:AL32"/>
    <mergeCell ref="AM32:AN32"/>
    <mergeCell ref="AG27:AH27"/>
    <mergeCell ref="AI27:AJ27"/>
    <mergeCell ref="AK27:AL27"/>
    <mergeCell ref="AM27:AN27"/>
    <mergeCell ref="AI31:AJ31"/>
    <mergeCell ref="AK31:AL31"/>
    <mergeCell ref="AM31:AN31"/>
    <mergeCell ref="S30:T30"/>
    <mergeCell ref="U30:V30"/>
    <mergeCell ref="W30:X30"/>
    <mergeCell ref="Y30:Z30"/>
    <mergeCell ref="S25:T25"/>
    <mergeCell ref="U25:V25"/>
    <mergeCell ref="W25:X25"/>
    <mergeCell ref="S29:T29"/>
    <mergeCell ref="S28:T28"/>
    <mergeCell ref="U29:V29"/>
    <mergeCell ref="W29:X29"/>
    <mergeCell ref="S26:T26"/>
    <mergeCell ref="U26:V26"/>
    <mergeCell ref="W26:X26"/>
    <mergeCell ref="AF18:AG18"/>
    <mergeCell ref="AH18:AI18"/>
    <mergeCell ref="AK18:AL18"/>
    <mergeCell ref="AM18:AN18"/>
    <mergeCell ref="AC18:AD18"/>
    <mergeCell ref="X13:Y13"/>
    <mergeCell ref="AA13:AB13"/>
    <mergeCell ref="AC13:AD13"/>
    <mergeCell ref="X15:Y15"/>
    <mergeCell ref="AA15:AB15"/>
    <mergeCell ref="AC15:AD15"/>
    <mergeCell ref="AA18:AB18"/>
    <mergeCell ref="AA14:AB14"/>
    <mergeCell ref="AC14:AD14"/>
    <mergeCell ref="V17:W17"/>
    <mergeCell ref="S16:T16"/>
    <mergeCell ref="S17:T17"/>
    <mergeCell ref="V16:W16"/>
    <mergeCell ref="X14:Y14"/>
    <mergeCell ref="X16:Y16"/>
    <mergeCell ref="S13:T13"/>
    <mergeCell ref="S12:T12"/>
    <mergeCell ref="S14:T14"/>
    <mergeCell ref="S15:T15"/>
    <mergeCell ref="V15:W15"/>
    <mergeCell ref="V14:W14"/>
    <mergeCell ref="V12:W12"/>
    <mergeCell ref="V13:W13"/>
    <mergeCell ref="AA16:AB16"/>
    <mergeCell ref="AF15:AG15"/>
    <mergeCell ref="AH15:AI15"/>
    <mergeCell ref="X17:Y17"/>
    <mergeCell ref="AA17:AB17"/>
    <mergeCell ref="AC17:AD17"/>
    <mergeCell ref="AF17:AG17"/>
    <mergeCell ref="AH17:AI17"/>
    <mergeCell ref="AF14:AG14"/>
    <mergeCell ref="AC16:AD16"/>
    <mergeCell ref="B19:R19"/>
    <mergeCell ref="V19:W19"/>
    <mergeCell ref="X19:Y19"/>
    <mergeCell ref="S18:T18"/>
    <mergeCell ref="V18:W18"/>
    <mergeCell ref="X18:Y18"/>
    <mergeCell ref="S19:T19"/>
    <mergeCell ref="B18:R18"/>
    <mergeCell ref="BE11:BF11"/>
    <mergeCell ref="AZ10:BA10"/>
    <mergeCell ref="BB10:BC10"/>
    <mergeCell ref="AW10:AX10"/>
    <mergeCell ref="AW12:AX12"/>
    <mergeCell ref="S24:T24"/>
    <mergeCell ref="U24:V24"/>
    <mergeCell ref="W24:X24"/>
    <mergeCell ref="Y24:Z24"/>
    <mergeCell ref="AM15:AN15"/>
    <mergeCell ref="AP15:AQ15"/>
    <mergeCell ref="AP18:AQ18"/>
    <mergeCell ref="AM16:AN16"/>
    <mergeCell ref="AR18:AS18"/>
    <mergeCell ref="BI24:BJ24"/>
    <mergeCell ref="AY24:AZ24"/>
    <mergeCell ref="BA24:BB24"/>
    <mergeCell ref="BC24:BD24"/>
    <mergeCell ref="BE24:BF24"/>
    <mergeCell ref="BG24:BH24"/>
    <mergeCell ref="BI25:BJ25"/>
    <mergeCell ref="AI33:AJ33"/>
    <mergeCell ref="AK33:AL33"/>
    <mergeCell ref="AM33:AN33"/>
    <mergeCell ref="AO33:AP33"/>
    <mergeCell ref="AQ33:AR33"/>
    <mergeCell ref="AS33:AT33"/>
    <mergeCell ref="AU33:AV33"/>
    <mergeCell ref="BE26:BF26"/>
    <mergeCell ref="AQ26:AR26"/>
    <mergeCell ref="AA33:AB33"/>
    <mergeCell ref="AC33:AD33"/>
    <mergeCell ref="AE33:AF33"/>
    <mergeCell ref="AG33:AH33"/>
    <mergeCell ref="A40:C40"/>
    <mergeCell ref="D40:G40"/>
    <mergeCell ref="H40:W40"/>
    <mergeCell ref="Y40:AB40"/>
    <mergeCell ref="AC40:AQ40"/>
    <mergeCell ref="AR40:AS40"/>
    <mergeCell ref="AU40:AV40"/>
    <mergeCell ref="AJ41:AQ41"/>
    <mergeCell ref="BE40:BF40"/>
    <mergeCell ref="AZ41:BA41"/>
    <mergeCell ref="AR41:AS41"/>
    <mergeCell ref="AU41:AV41"/>
    <mergeCell ref="AW40:AX40"/>
    <mergeCell ref="BE41:BF41"/>
    <mergeCell ref="AW44:AX44"/>
    <mergeCell ref="AW45:AX45"/>
    <mergeCell ref="A43:C43"/>
    <mergeCell ref="AR43:AS43"/>
    <mergeCell ref="AU43:AV43"/>
    <mergeCell ref="Y44:AC44"/>
    <mergeCell ref="AD44:AQ44"/>
    <mergeCell ref="AR45:AS45"/>
    <mergeCell ref="AU45:AV45"/>
    <mergeCell ref="AJ45:AQ45"/>
    <mergeCell ref="AZ44:BA44"/>
    <mergeCell ref="BB44:BC44"/>
    <mergeCell ref="BE44:BF44"/>
    <mergeCell ref="AZ45:BA45"/>
    <mergeCell ref="B10:R10"/>
    <mergeCell ref="A9:R9"/>
    <mergeCell ref="X10:Y10"/>
    <mergeCell ref="AA10:AB10"/>
    <mergeCell ref="AC10:AD10"/>
    <mergeCell ref="AF10:AG10"/>
    <mergeCell ref="AH10:AI10"/>
    <mergeCell ref="AK10:AL10"/>
    <mergeCell ref="AU10:AV10"/>
    <mergeCell ref="AW11:AX11"/>
    <mergeCell ref="AM11:AN11"/>
    <mergeCell ref="B11:R11"/>
    <mergeCell ref="S11:T11"/>
    <mergeCell ref="V11:W11"/>
    <mergeCell ref="AC11:AD11"/>
    <mergeCell ref="AK11:AL11"/>
    <mergeCell ref="AU11:AV11"/>
    <mergeCell ref="AH11:AI11"/>
    <mergeCell ref="AF11:AG11"/>
    <mergeCell ref="AZ14:BA14"/>
    <mergeCell ref="B12:R12"/>
    <mergeCell ref="X12:Y12"/>
    <mergeCell ref="AA12:AB12"/>
    <mergeCell ref="AU12:AV12"/>
    <mergeCell ref="AK12:AL12"/>
    <mergeCell ref="AM12:AN12"/>
    <mergeCell ref="AR12:AS12"/>
    <mergeCell ref="AH14:AI14"/>
    <mergeCell ref="B13:R13"/>
    <mergeCell ref="AK14:AL14"/>
    <mergeCell ref="AW15:AX15"/>
    <mergeCell ref="AR14:AS14"/>
    <mergeCell ref="AU14:AV14"/>
    <mergeCell ref="AW14:AX14"/>
    <mergeCell ref="AK15:AL15"/>
    <mergeCell ref="B14:R14"/>
    <mergeCell ref="B15:R15"/>
    <mergeCell ref="AW13:AX13"/>
    <mergeCell ref="BE15:BF15"/>
    <mergeCell ref="AP17:AQ17"/>
    <mergeCell ref="AP16:AQ16"/>
    <mergeCell ref="AR16:AS16"/>
    <mergeCell ref="AR17:AS17"/>
    <mergeCell ref="AW17:AX17"/>
    <mergeCell ref="AZ17:BA17"/>
    <mergeCell ref="AU17:AV17"/>
    <mergeCell ref="AU16:AV16"/>
    <mergeCell ref="BB16:BC16"/>
    <mergeCell ref="AU18:AV18"/>
    <mergeCell ref="BB18:BC18"/>
    <mergeCell ref="BE18:BF18"/>
    <mergeCell ref="AW19:AX19"/>
    <mergeCell ref="BE19:BF19"/>
    <mergeCell ref="BB19:BC19"/>
    <mergeCell ref="S22:T22"/>
    <mergeCell ref="U22:V22"/>
    <mergeCell ref="W22:X22"/>
    <mergeCell ref="AR19:AS19"/>
    <mergeCell ref="AK19:AL19"/>
    <mergeCell ref="AA19:AB19"/>
    <mergeCell ref="AC19:AD19"/>
    <mergeCell ref="AF19:AG19"/>
    <mergeCell ref="AH19:AI19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BI22:BJ22"/>
    <mergeCell ref="BA22:BB22"/>
    <mergeCell ref="BE22:BF22"/>
    <mergeCell ref="AW22:AX22"/>
    <mergeCell ref="AY22:AZ22"/>
    <mergeCell ref="AO22:AP22"/>
    <mergeCell ref="AQ22:AR22"/>
    <mergeCell ref="AG23:AH23"/>
    <mergeCell ref="AI23:AJ23"/>
    <mergeCell ref="S23:T23"/>
    <mergeCell ref="U23:V23"/>
    <mergeCell ref="W23:X23"/>
    <mergeCell ref="Y23:Z23"/>
    <mergeCell ref="AE23:AF23"/>
    <mergeCell ref="AA23:AB23"/>
    <mergeCell ref="AC23:AD23"/>
    <mergeCell ref="AU22:AV22"/>
    <mergeCell ref="BI23:BJ23"/>
    <mergeCell ref="AU23:AV23"/>
    <mergeCell ref="AW23:AX23"/>
    <mergeCell ref="AY23:AZ23"/>
    <mergeCell ref="BA23:BB23"/>
    <mergeCell ref="BC23:BD23"/>
    <mergeCell ref="BE23:BF23"/>
    <mergeCell ref="AG24:AH24"/>
    <mergeCell ref="AA26:AB26"/>
    <mergeCell ref="AC26:AD26"/>
    <mergeCell ref="AE26:AF26"/>
    <mergeCell ref="AE25:AF25"/>
    <mergeCell ref="AG25:AH25"/>
    <mergeCell ref="AG26:AH26"/>
    <mergeCell ref="AA24:AB24"/>
    <mergeCell ref="AC24:AD24"/>
    <mergeCell ref="AE24:AF24"/>
    <mergeCell ref="BA26:BB26"/>
    <mergeCell ref="AW25:AX25"/>
    <mergeCell ref="AY25:AZ25"/>
    <mergeCell ref="AI25:AJ25"/>
    <mergeCell ref="AY26:AZ26"/>
    <mergeCell ref="AW26:AX26"/>
    <mergeCell ref="AI26:AJ26"/>
    <mergeCell ref="AK26:AL26"/>
    <mergeCell ref="AS25:AT25"/>
    <mergeCell ref="AS26:AT26"/>
    <mergeCell ref="BG26:BH26"/>
    <mergeCell ref="BI26:BJ26"/>
    <mergeCell ref="S27:T27"/>
    <mergeCell ref="U27:V27"/>
    <mergeCell ref="W27:X27"/>
    <mergeCell ref="Y27:Z27"/>
    <mergeCell ref="AA27:AB27"/>
    <mergeCell ref="AC27:AD27"/>
    <mergeCell ref="AE27:AF27"/>
    <mergeCell ref="Y26:Z26"/>
    <mergeCell ref="BA27:BB27"/>
    <mergeCell ref="BC27:BD27"/>
    <mergeCell ref="AO27:AP27"/>
    <mergeCell ref="AQ27:AR27"/>
    <mergeCell ref="AS27:AT27"/>
    <mergeCell ref="AU27:AV27"/>
    <mergeCell ref="AW27:AX27"/>
    <mergeCell ref="AY27:AZ27"/>
    <mergeCell ref="AY30:AZ30"/>
    <mergeCell ref="AG30:AH30"/>
    <mergeCell ref="AI30:AJ30"/>
    <mergeCell ref="AK30:AL30"/>
    <mergeCell ref="AQ30:AR30"/>
    <mergeCell ref="AS30:AT30"/>
    <mergeCell ref="AU30:AV30"/>
    <mergeCell ref="AW30:AX30"/>
    <mergeCell ref="AM30:AN30"/>
    <mergeCell ref="AO30:AP30"/>
    <mergeCell ref="AI28:AJ28"/>
    <mergeCell ref="AK28:AL28"/>
    <mergeCell ref="AA30:AB30"/>
    <mergeCell ref="AC30:AD30"/>
    <mergeCell ref="AA29:AB29"/>
    <mergeCell ref="AC28:AD28"/>
    <mergeCell ref="AE28:AF28"/>
    <mergeCell ref="AG28:AH28"/>
    <mergeCell ref="AA28:AB28"/>
    <mergeCell ref="AQ31:AR31"/>
    <mergeCell ref="AS31:AT31"/>
    <mergeCell ref="AU31:AV31"/>
    <mergeCell ref="AW31:AX31"/>
    <mergeCell ref="AC32:AD32"/>
    <mergeCell ref="AE32:AF32"/>
    <mergeCell ref="AG32:AH32"/>
    <mergeCell ref="S31:T31"/>
    <mergeCell ref="U31:V31"/>
    <mergeCell ref="W31:X31"/>
    <mergeCell ref="Y31:Z31"/>
    <mergeCell ref="AA31:AB31"/>
    <mergeCell ref="AC31:AD31"/>
    <mergeCell ref="AE31:AF31"/>
    <mergeCell ref="S32:T32"/>
    <mergeCell ref="U32:V32"/>
    <mergeCell ref="W32:X32"/>
    <mergeCell ref="Y32:Z32"/>
    <mergeCell ref="S33:T33"/>
    <mergeCell ref="U33:V33"/>
    <mergeCell ref="W33:X33"/>
    <mergeCell ref="Y33:Z33"/>
    <mergeCell ref="BG33:BH33"/>
    <mergeCell ref="AW34:BH34"/>
    <mergeCell ref="AR36:AV36"/>
    <mergeCell ref="AW36:BA36"/>
    <mergeCell ref="BB36:BF36"/>
    <mergeCell ref="AW33:AX33"/>
    <mergeCell ref="AY33:AZ33"/>
    <mergeCell ref="BA33:BB33"/>
    <mergeCell ref="BC33:BD33"/>
    <mergeCell ref="BE33:BF33"/>
    <mergeCell ref="AR37:AS37"/>
    <mergeCell ref="A38:C38"/>
    <mergeCell ref="D38:G38"/>
    <mergeCell ref="H38:W38"/>
    <mergeCell ref="Y38:AB38"/>
    <mergeCell ref="A37:C37"/>
    <mergeCell ref="D37:G37"/>
    <mergeCell ref="H37:W37"/>
    <mergeCell ref="Y37:AB37"/>
    <mergeCell ref="AC37:AQ37"/>
    <mergeCell ref="AU38:AV38"/>
    <mergeCell ref="BE38:BF38"/>
    <mergeCell ref="AZ37:BA37"/>
    <mergeCell ref="BB37:BC37"/>
    <mergeCell ref="AU37:AV37"/>
    <mergeCell ref="AW37:AX37"/>
    <mergeCell ref="BE43:BF43"/>
    <mergeCell ref="AW42:BA42"/>
    <mergeCell ref="AW39:AX39"/>
    <mergeCell ref="AW41:AX41"/>
    <mergeCell ref="BB41:BC41"/>
    <mergeCell ref="AZ40:BA40"/>
    <mergeCell ref="BB40:BC40"/>
    <mergeCell ref="AZ39:BA39"/>
    <mergeCell ref="BB39:BC39"/>
    <mergeCell ref="BE39:BF39"/>
    <mergeCell ref="AD43:AQ43"/>
    <mergeCell ref="AW43:AX43"/>
    <mergeCell ref="AZ43:BA43"/>
    <mergeCell ref="BB43:BC43"/>
    <mergeCell ref="B31:R31"/>
    <mergeCell ref="B32:R32"/>
    <mergeCell ref="BB42:BF42"/>
    <mergeCell ref="BB38:BC38"/>
    <mergeCell ref="AW38:AX38"/>
    <mergeCell ref="AZ38:BA38"/>
    <mergeCell ref="AC39:AQ39"/>
    <mergeCell ref="BE37:BF37"/>
    <mergeCell ref="AC38:AQ38"/>
    <mergeCell ref="AR38:AS38"/>
    <mergeCell ref="Y39:AB39"/>
    <mergeCell ref="A44:C44"/>
    <mergeCell ref="D44:H44"/>
    <mergeCell ref="I44:W44"/>
    <mergeCell ref="A39:C39"/>
    <mergeCell ref="D39:G39"/>
    <mergeCell ref="H39:W39"/>
    <mergeCell ref="D43:H43"/>
    <mergeCell ref="I43:W43"/>
    <mergeCell ref="Y43:AC43"/>
    <mergeCell ref="AR39:AS39"/>
    <mergeCell ref="AU39:AV39"/>
    <mergeCell ref="AR44:AS44"/>
    <mergeCell ref="AU44:AV44"/>
    <mergeCell ref="AR42:AV42"/>
    <mergeCell ref="B27:R27"/>
    <mergeCell ref="B23:R23"/>
    <mergeCell ref="B24:R24"/>
    <mergeCell ref="B16:R16"/>
    <mergeCell ref="B17:R17"/>
    <mergeCell ref="B25:R25"/>
    <mergeCell ref="B26:R26"/>
    <mergeCell ref="A22:R22"/>
    <mergeCell ref="AR46:AV46"/>
    <mergeCell ref="AW46:BA46"/>
    <mergeCell ref="BB46:BF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Z47:BA47"/>
    <mergeCell ref="BB47:BC47"/>
    <mergeCell ref="BE47:BF47"/>
    <mergeCell ref="BL20:BP20"/>
    <mergeCell ref="BJ19:BK19"/>
    <mergeCell ref="BG19:BH19"/>
    <mergeCell ref="BO18:BP18"/>
    <mergeCell ref="BL18:BM18"/>
    <mergeCell ref="BO15:BP15"/>
    <mergeCell ref="BL15:BM15"/>
    <mergeCell ref="BJ15:BK15"/>
    <mergeCell ref="BG15:BH15"/>
    <mergeCell ref="BO14:BP14"/>
    <mergeCell ref="BL14:BM14"/>
    <mergeCell ref="BJ14:BK14"/>
    <mergeCell ref="BG14:BH14"/>
    <mergeCell ref="BO13:BP13"/>
    <mergeCell ref="BL13:BM13"/>
    <mergeCell ref="BJ13:BK13"/>
    <mergeCell ref="BG13:BH13"/>
    <mergeCell ref="BO12:BP12"/>
    <mergeCell ref="BL12:BM12"/>
    <mergeCell ref="BJ12:BK12"/>
    <mergeCell ref="BG12:BH12"/>
    <mergeCell ref="BO11:BP11"/>
    <mergeCell ref="BL11:BM11"/>
    <mergeCell ref="BJ11:BK11"/>
    <mergeCell ref="BG11:BH11"/>
    <mergeCell ref="BO10:BP10"/>
    <mergeCell ref="BL10:BM10"/>
    <mergeCell ref="BJ10:BK10"/>
    <mergeCell ref="BG10:BH10"/>
    <mergeCell ref="AK17:AL17"/>
    <mergeCell ref="AM17:AN17"/>
    <mergeCell ref="AF16:AG16"/>
    <mergeCell ref="AH16:AI16"/>
    <mergeCell ref="AK16:AL16"/>
    <mergeCell ref="BE16:BF16"/>
    <mergeCell ref="BG16:BH16"/>
    <mergeCell ref="BJ16:BK16"/>
    <mergeCell ref="BJ17:BK17"/>
    <mergeCell ref="BG17:BH17"/>
    <mergeCell ref="BL17:BM17"/>
    <mergeCell ref="BO17:BP17"/>
    <mergeCell ref="BO16:BP16"/>
    <mergeCell ref="BL16:BM16"/>
    <mergeCell ref="BQ9:BR9"/>
    <mergeCell ref="BQ10:BR10"/>
    <mergeCell ref="BQ11:BR11"/>
    <mergeCell ref="BQ12:BR12"/>
    <mergeCell ref="BQ13:BR13"/>
    <mergeCell ref="BQ14:BR14"/>
    <mergeCell ref="BQ15:BR15"/>
    <mergeCell ref="BQ16:BR16"/>
    <mergeCell ref="BQ17:BR17"/>
    <mergeCell ref="BQ18:BR18"/>
    <mergeCell ref="BQ19:BR19"/>
    <mergeCell ref="BQ20:BR20"/>
    <mergeCell ref="BS20:BT20"/>
    <mergeCell ref="BS19:BT19"/>
    <mergeCell ref="BS18:BT18"/>
    <mergeCell ref="BS17:BT17"/>
    <mergeCell ref="BS16:BT16"/>
    <mergeCell ref="BS15:BT15"/>
    <mergeCell ref="BS14:BT14"/>
    <mergeCell ref="BS13:BT13"/>
    <mergeCell ref="BS12:BT12"/>
    <mergeCell ref="BS11:BT11"/>
    <mergeCell ref="BS10:BT10"/>
    <mergeCell ref="BS9:BT9"/>
    <mergeCell ref="BU9:BV9"/>
    <mergeCell ref="BU10:BV10"/>
    <mergeCell ref="BU11:BV11"/>
    <mergeCell ref="BU12:BV12"/>
    <mergeCell ref="BU13:BV13"/>
    <mergeCell ref="BU14:BV14"/>
    <mergeCell ref="BU15:BV15"/>
    <mergeCell ref="BU16:BV16"/>
    <mergeCell ref="BU17:BV17"/>
    <mergeCell ref="BU18:BV18"/>
    <mergeCell ref="BU19:BV19"/>
    <mergeCell ref="BS33:BT33"/>
    <mergeCell ref="BS31:BT31"/>
    <mergeCell ref="BS30:BT30"/>
    <mergeCell ref="BS27:BT27"/>
    <mergeCell ref="BS26:BT26"/>
    <mergeCell ref="BS25:BT25"/>
    <mergeCell ref="BS24:BT24"/>
    <mergeCell ref="BI33:BJ33"/>
    <mergeCell ref="BK32:BL32"/>
    <mergeCell ref="BS32:BT32"/>
    <mergeCell ref="BQ32:BR32"/>
    <mergeCell ref="BO32:BP32"/>
    <mergeCell ref="BM32:BN32"/>
    <mergeCell ref="BQ33:BR33"/>
    <mergeCell ref="BO33:BP33"/>
    <mergeCell ref="BM33:BN33"/>
    <mergeCell ref="BK33:BL33"/>
    <mergeCell ref="BQ27:BR27"/>
    <mergeCell ref="BO27:BP27"/>
    <mergeCell ref="BM27:BN27"/>
    <mergeCell ref="BK27:BL27"/>
    <mergeCell ref="BQ26:BR26"/>
    <mergeCell ref="BO26:BP26"/>
    <mergeCell ref="BM26:BN26"/>
    <mergeCell ref="BK26:BL26"/>
    <mergeCell ref="BQ25:BR25"/>
    <mergeCell ref="BO25:BP25"/>
    <mergeCell ref="BM25:BN25"/>
    <mergeCell ref="BK25:BL25"/>
    <mergeCell ref="BQ24:BR24"/>
    <mergeCell ref="BO24:BP24"/>
    <mergeCell ref="BM24:BN24"/>
    <mergeCell ref="BK24:BL24"/>
    <mergeCell ref="BK23:BL23"/>
    <mergeCell ref="BS22:BT22"/>
    <mergeCell ref="BQ22:BR22"/>
    <mergeCell ref="BO22:BP22"/>
    <mergeCell ref="BM22:BN22"/>
    <mergeCell ref="BK22:BL22"/>
    <mergeCell ref="BS23:BT23"/>
    <mergeCell ref="BQ23:BR23"/>
    <mergeCell ref="BO23:BP23"/>
    <mergeCell ref="BM23:BN23"/>
    <mergeCell ref="BU22:BV22"/>
    <mergeCell ref="BU23:BV23"/>
    <mergeCell ref="BU24:BV24"/>
    <mergeCell ref="BU25:BV25"/>
    <mergeCell ref="BU26:BV26"/>
    <mergeCell ref="BU27:BV27"/>
    <mergeCell ref="BU28:BV28"/>
    <mergeCell ref="BU29:BV29"/>
    <mergeCell ref="B28:R28"/>
    <mergeCell ref="B29:R29"/>
    <mergeCell ref="BQ30:BR30"/>
    <mergeCell ref="BO30:BP30"/>
    <mergeCell ref="BM30:BN30"/>
    <mergeCell ref="BK30:BL30"/>
    <mergeCell ref="B30:R30"/>
    <mergeCell ref="BA30:BB30"/>
    <mergeCell ref="BC30:BD30"/>
    <mergeCell ref="AE30:AF30"/>
    <mergeCell ref="BU30:BV30"/>
    <mergeCell ref="BU31:BV31"/>
    <mergeCell ref="BU32:BV32"/>
    <mergeCell ref="BQ31:BR31"/>
    <mergeCell ref="BO31:BP31"/>
    <mergeCell ref="BM31:BN31"/>
    <mergeCell ref="BK31:BL31"/>
    <mergeCell ref="AG31:AH31"/>
    <mergeCell ref="AO31:AP31"/>
    <mergeCell ref="BC31:BD31"/>
    <mergeCell ref="BE31:BF31"/>
    <mergeCell ref="BG31:BH31"/>
    <mergeCell ref="BA31:BB31"/>
    <mergeCell ref="AY31:AZ31"/>
    <mergeCell ref="AA32:AB32"/>
    <mergeCell ref="Y29:Z29"/>
    <mergeCell ref="U28:V28"/>
    <mergeCell ref="W28:X28"/>
    <mergeCell ref="Y28:Z28"/>
    <mergeCell ref="BA29:BB29"/>
    <mergeCell ref="AC29:AD29"/>
    <mergeCell ref="AE29:AF29"/>
    <mergeCell ref="AG29:AH29"/>
    <mergeCell ref="AI29:AJ29"/>
    <mergeCell ref="AQ29:AR29"/>
    <mergeCell ref="AS29:AT29"/>
    <mergeCell ref="AU29:AV29"/>
    <mergeCell ref="AK29:AL29"/>
    <mergeCell ref="AY29:AZ29"/>
    <mergeCell ref="AM28:AN28"/>
    <mergeCell ref="AW29:AX29"/>
    <mergeCell ref="AM29:AN29"/>
    <mergeCell ref="AO29:AP29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landscape" paperSize="9" r:id="rId4"/>
  <rowBreaks count="1" manualBreakCount="1">
    <brk id="34" max="255" man="1"/>
  </rowBreaks>
  <colBreaks count="1" manualBreakCount="1">
    <brk id="74" max="65535" man="1"/>
  </colBreaks>
  <legacyDrawing r:id="rId3"/>
  <oleObjects>
    <oleObject progId="PBrush" shapeId="445101" r:id="rId1"/>
    <oleObject progId="PBrush" shapeId="44510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L43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332" t="s">
        <v>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</row>
    <row r="2" spans="1:64" ht="12.75">
      <c r="A2" s="333" t="s">
        <v>35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</row>
    <row r="3" spans="1:64" ht="12.75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</row>
    <row r="4" spans="1:64" ht="12.75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</row>
    <row r="5" spans="1:64" ht="12.75">
      <c r="A5" s="335" t="s">
        <v>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</row>
    <row r="6" spans="1:64" ht="27.75">
      <c r="A6" s="327" t="s">
        <v>73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</row>
    <row r="7" spans="1:44" s="1" customFormat="1" ht="18.75">
      <c r="A7" s="28" t="s">
        <v>0</v>
      </c>
      <c r="AK7" s="30"/>
      <c r="AR7" s="30" t="s">
        <v>29</v>
      </c>
    </row>
    <row r="8" s="1" customFormat="1" ht="13.5" thickBot="1">
      <c r="A8" s="2"/>
    </row>
    <row r="9" spans="1:64" s="1" customFormat="1" ht="14.25" thickBot="1" thickTop="1">
      <c r="A9" s="152" t="s">
        <v>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47"/>
      <c r="S9" s="25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16"/>
      <c r="AR9" s="17">
        <v>6</v>
      </c>
      <c r="AS9" s="16"/>
      <c r="AT9" s="16"/>
      <c r="AU9" s="16"/>
      <c r="AV9" s="24"/>
      <c r="AW9" s="16">
        <v>7</v>
      </c>
      <c r="AX9" s="16"/>
      <c r="AY9" s="16"/>
      <c r="AZ9" s="16"/>
      <c r="BA9" s="24"/>
      <c r="BB9" s="17">
        <v>8</v>
      </c>
      <c r="BC9" s="16"/>
      <c r="BD9" s="16"/>
      <c r="BE9" s="16"/>
      <c r="BF9" s="18"/>
      <c r="BG9" s="22" t="s">
        <v>3</v>
      </c>
      <c r="BH9" s="23"/>
      <c r="BI9" s="22" t="s">
        <v>4</v>
      </c>
      <c r="BJ9" s="32"/>
      <c r="BK9" s="257" t="s">
        <v>33</v>
      </c>
      <c r="BL9" s="258"/>
    </row>
    <row r="10" spans="1:64" s="1" customFormat="1" ht="13.5" thickTop="1">
      <c r="A10" s="19">
        <v>1</v>
      </c>
      <c r="B10" s="546" t="s">
        <v>57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8"/>
      <c r="S10" s="65"/>
      <c r="T10" s="49"/>
      <c r="U10" s="49"/>
      <c r="V10" s="49"/>
      <c r="W10" s="49"/>
      <c r="X10" s="278">
        <v>3</v>
      </c>
      <c r="Y10" s="279"/>
      <c r="Z10" s="114" t="s">
        <v>5</v>
      </c>
      <c r="AA10" s="279">
        <v>2</v>
      </c>
      <c r="AB10" s="283"/>
      <c r="AC10" s="379">
        <v>1</v>
      </c>
      <c r="AD10" s="371"/>
      <c r="AE10" s="105" t="s">
        <v>5</v>
      </c>
      <c r="AF10" s="371">
        <v>1</v>
      </c>
      <c r="AG10" s="472"/>
      <c r="AH10" s="284">
        <v>1</v>
      </c>
      <c r="AI10" s="285"/>
      <c r="AJ10" s="109" t="s">
        <v>5</v>
      </c>
      <c r="AK10" s="285">
        <v>4</v>
      </c>
      <c r="AL10" s="286"/>
      <c r="AM10" s="284">
        <v>2</v>
      </c>
      <c r="AN10" s="285"/>
      <c r="AO10" s="109" t="s">
        <v>5</v>
      </c>
      <c r="AP10" s="285">
        <v>4</v>
      </c>
      <c r="AQ10" s="286"/>
      <c r="AR10" s="284">
        <v>2</v>
      </c>
      <c r="AS10" s="285"/>
      <c r="AT10" s="109" t="s">
        <v>5</v>
      </c>
      <c r="AU10" s="285">
        <v>5</v>
      </c>
      <c r="AV10" s="286"/>
      <c r="AW10" s="278">
        <v>3</v>
      </c>
      <c r="AX10" s="279"/>
      <c r="AY10" s="115" t="s">
        <v>5</v>
      </c>
      <c r="AZ10" s="279">
        <v>2</v>
      </c>
      <c r="BA10" s="283"/>
      <c r="BB10" s="278">
        <v>6</v>
      </c>
      <c r="BC10" s="279"/>
      <c r="BD10" s="115" t="s">
        <v>5</v>
      </c>
      <c r="BE10" s="279">
        <v>3</v>
      </c>
      <c r="BF10" s="310"/>
      <c r="BG10" s="40">
        <f>SUM(S10+X10+AC10+AH10+AM10+AR10+AW10+BB10)</f>
        <v>18</v>
      </c>
      <c r="BH10" s="41"/>
      <c r="BI10" s="323">
        <f>SUM(AA10+AF10+AK10+AP10+AU10+AZ10+BE10)</f>
        <v>21</v>
      </c>
      <c r="BJ10" s="324"/>
      <c r="BK10" s="572">
        <v>10</v>
      </c>
      <c r="BL10" s="573"/>
    </row>
    <row r="11" spans="1:64" s="1" customFormat="1" ht="12.75">
      <c r="A11" s="20">
        <v>2</v>
      </c>
      <c r="B11" s="524" t="s">
        <v>113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6"/>
      <c r="S11" s="465">
        <v>2</v>
      </c>
      <c r="T11" s="387"/>
      <c r="U11" s="110" t="s">
        <v>5</v>
      </c>
      <c r="V11" s="387">
        <v>3</v>
      </c>
      <c r="W11" s="388"/>
      <c r="X11" s="50"/>
      <c r="Y11" s="51"/>
      <c r="Z11" s="51"/>
      <c r="AA11" s="51"/>
      <c r="AB11" s="51"/>
      <c r="AC11" s="406">
        <v>3</v>
      </c>
      <c r="AD11" s="407"/>
      <c r="AE11" s="108" t="s">
        <v>5</v>
      </c>
      <c r="AF11" s="407">
        <v>2</v>
      </c>
      <c r="AG11" s="408"/>
      <c r="AH11" s="386">
        <v>1</v>
      </c>
      <c r="AI11" s="387"/>
      <c r="AJ11" s="110" t="s">
        <v>5</v>
      </c>
      <c r="AK11" s="387">
        <v>3</v>
      </c>
      <c r="AL11" s="388"/>
      <c r="AM11" s="386">
        <v>1</v>
      </c>
      <c r="AN11" s="387"/>
      <c r="AO11" s="110" t="s">
        <v>5</v>
      </c>
      <c r="AP11" s="387">
        <v>5</v>
      </c>
      <c r="AQ11" s="388"/>
      <c r="AR11" s="386">
        <v>1</v>
      </c>
      <c r="AS11" s="387"/>
      <c r="AT11" s="110" t="s">
        <v>5</v>
      </c>
      <c r="AU11" s="387">
        <v>3</v>
      </c>
      <c r="AV11" s="388"/>
      <c r="AW11" s="386">
        <v>4</v>
      </c>
      <c r="AX11" s="387"/>
      <c r="AY11" s="110" t="s">
        <v>5</v>
      </c>
      <c r="AZ11" s="387">
        <v>5</v>
      </c>
      <c r="BA11" s="388"/>
      <c r="BB11" s="386">
        <v>3</v>
      </c>
      <c r="BC11" s="387"/>
      <c r="BD11" s="110" t="s">
        <v>5</v>
      </c>
      <c r="BE11" s="387">
        <v>4</v>
      </c>
      <c r="BF11" s="544"/>
      <c r="BG11" s="42">
        <f aca="true" t="shared" si="0" ref="BG11:BG17">SUM(S11+X11+AC11+AH11+AM11+AR11+AW11+BB11)</f>
        <v>15</v>
      </c>
      <c r="BH11" s="43"/>
      <c r="BI11" s="42">
        <f aca="true" t="shared" si="1" ref="BI11:BI17">SUM(V11+AA11+AF11+AK11+AP11+AU11+AZ11+BE11)</f>
        <v>25</v>
      </c>
      <c r="BJ11" s="46"/>
      <c r="BK11" s="535">
        <v>3</v>
      </c>
      <c r="BL11" s="536"/>
    </row>
    <row r="12" spans="1:64" s="1" customFormat="1" ht="12.75">
      <c r="A12" s="20">
        <v>3</v>
      </c>
      <c r="B12" s="462" t="s">
        <v>114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4"/>
      <c r="S12" s="476">
        <v>1</v>
      </c>
      <c r="T12" s="410"/>
      <c r="U12" s="38" t="s">
        <v>5</v>
      </c>
      <c r="V12" s="410">
        <v>1</v>
      </c>
      <c r="W12" s="477"/>
      <c r="X12" s="386">
        <v>2</v>
      </c>
      <c r="Y12" s="387"/>
      <c r="Z12" s="110" t="s">
        <v>5</v>
      </c>
      <c r="AA12" s="387">
        <v>3</v>
      </c>
      <c r="AB12" s="388"/>
      <c r="AC12" s="50"/>
      <c r="AD12" s="51"/>
      <c r="AE12" s="51"/>
      <c r="AF12" s="51"/>
      <c r="AG12" s="51"/>
      <c r="AH12" s="406">
        <v>2</v>
      </c>
      <c r="AI12" s="407"/>
      <c r="AJ12" s="108" t="s">
        <v>5</v>
      </c>
      <c r="AK12" s="407">
        <v>1</v>
      </c>
      <c r="AL12" s="408"/>
      <c r="AM12" s="406">
        <v>6</v>
      </c>
      <c r="AN12" s="407"/>
      <c r="AO12" s="108" t="s">
        <v>5</v>
      </c>
      <c r="AP12" s="407">
        <v>5</v>
      </c>
      <c r="AQ12" s="408"/>
      <c r="AR12" s="409">
        <v>2</v>
      </c>
      <c r="AS12" s="410"/>
      <c r="AT12" s="38" t="s">
        <v>5</v>
      </c>
      <c r="AU12" s="410">
        <v>2</v>
      </c>
      <c r="AV12" s="477"/>
      <c r="AW12" s="406">
        <v>4</v>
      </c>
      <c r="AX12" s="407"/>
      <c r="AY12" s="108" t="s">
        <v>5</v>
      </c>
      <c r="AZ12" s="407">
        <v>0</v>
      </c>
      <c r="BA12" s="408"/>
      <c r="BB12" s="406">
        <v>3</v>
      </c>
      <c r="BC12" s="407"/>
      <c r="BD12" s="108" t="s">
        <v>5</v>
      </c>
      <c r="BE12" s="407">
        <v>1</v>
      </c>
      <c r="BF12" s="497"/>
      <c r="BG12" s="42">
        <f t="shared" si="0"/>
        <v>20</v>
      </c>
      <c r="BH12" s="43"/>
      <c r="BI12" s="42">
        <f t="shared" si="1"/>
        <v>13</v>
      </c>
      <c r="BJ12" s="46"/>
      <c r="BK12" s="574">
        <v>14</v>
      </c>
      <c r="BL12" s="575"/>
    </row>
    <row r="13" spans="1:64" s="1" customFormat="1" ht="12.75">
      <c r="A13" s="20">
        <v>4</v>
      </c>
      <c r="B13" s="462" t="s">
        <v>115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4"/>
      <c r="S13" s="478">
        <v>4</v>
      </c>
      <c r="T13" s="407"/>
      <c r="U13" s="108" t="s">
        <v>5</v>
      </c>
      <c r="V13" s="407">
        <v>1</v>
      </c>
      <c r="W13" s="408"/>
      <c r="X13" s="406">
        <v>3</v>
      </c>
      <c r="Y13" s="407"/>
      <c r="Z13" s="108" t="s">
        <v>5</v>
      </c>
      <c r="AA13" s="407">
        <v>1</v>
      </c>
      <c r="AB13" s="408"/>
      <c r="AC13" s="386">
        <v>1</v>
      </c>
      <c r="AD13" s="387"/>
      <c r="AE13" s="110" t="s">
        <v>5</v>
      </c>
      <c r="AF13" s="387">
        <v>2</v>
      </c>
      <c r="AG13" s="388"/>
      <c r="AH13" s="50"/>
      <c r="AI13" s="51"/>
      <c r="AJ13" s="51"/>
      <c r="AK13" s="51"/>
      <c r="AL13" s="51"/>
      <c r="AM13" s="406">
        <v>6</v>
      </c>
      <c r="AN13" s="407"/>
      <c r="AO13" s="108" t="s">
        <v>5</v>
      </c>
      <c r="AP13" s="407">
        <v>5</v>
      </c>
      <c r="AQ13" s="408"/>
      <c r="AR13" s="386">
        <v>0</v>
      </c>
      <c r="AS13" s="387"/>
      <c r="AT13" s="110" t="s">
        <v>5</v>
      </c>
      <c r="AU13" s="387">
        <v>1</v>
      </c>
      <c r="AV13" s="388"/>
      <c r="AW13" s="409">
        <v>4</v>
      </c>
      <c r="AX13" s="410"/>
      <c r="AY13" s="38" t="s">
        <v>5</v>
      </c>
      <c r="AZ13" s="410">
        <v>4</v>
      </c>
      <c r="BA13" s="477"/>
      <c r="BB13" s="406">
        <v>5</v>
      </c>
      <c r="BC13" s="407"/>
      <c r="BD13" s="108" t="s">
        <v>5</v>
      </c>
      <c r="BE13" s="407">
        <v>1</v>
      </c>
      <c r="BF13" s="497"/>
      <c r="BG13" s="42">
        <f t="shared" si="0"/>
        <v>23</v>
      </c>
      <c r="BH13" s="43"/>
      <c r="BI13" s="42">
        <f t="shared" si="1"/>
        <v>15</v>
      </c>
      <c r="BJ13" s="46"/>
      <c r="BK13" s="535">
        <v>13</v>
      </c>
      <c r="BL13" s="536"/>
    </row>
    <row r="14" spans="1:64" s="1" customFormat="1" ht="12.75">
      <c r="A14" s="20">
        <v>5</v>
      </c>
      <c r="B14" s="524" t="s">
        <v>67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6"/>
      <c r="S14" s="478">
        <v>4</v>
      </c>
      <c r="T14" s="407"/>
      <c r="U14" s="108" t="s">
        <v>5</v>
      </c>
      <c r="V14" s="407">
        <v>2</v>
      </c>
      <c r="W14" s="408"/>
      <c r="X14" s="406">
        <v>5</v>
      </c>
      <c r="Y14" s="407"/>
      <c r="Z14" s="108" t="s">
        <v>5</v>
      </c>
      <c r="AA14" s="407">
        <v>1</v>
      </c>
      <c r="AB14" s="408"/>
      <c r="AC14" s="386">
        <v>5</v>
      </c>
      <c r="AD14" s="387"/>
      <c r="AE14" s="110" t="s">
        <v>5</v>
      </c>
      <c r="AF14" s="387">
        <v>6</v>
      </c>
      <c r="AG14" s="388"/>
      <c r="AH14" s="386">
        <v>5</v>
      </c>
      <c r="AI14" s="387"/>
      <c r="AJ14" s="110" t="s">
        <v>5</v>
      </c>
      <c r="AK14" s="387">
        <v>6</v>
      </c>
      <c r="AL14" s="388"/>
      <c r="AM14" s="50"/>
      <c r="AN14" s="51"/>
      <c r="AO14" s="51"/>
      <c r="AP14" s="51"/>
      <c r="AQ14" s="51"/>
      <c r="AR14" s="386">
        <v>0</v>
      </c>
      <c r="AS14" s="387"/>
      <c r="AT14" s="110" t="s">
        <v>5</v>
      </c>
      <c r="AU14" s="387">
        <v>4</v>
      </c>
      <c r="AV14" s="388"/>
      <c r="AW14" s="406">
        <v>5</v>
      </c>
      <c r="AX14" s="407"/>
      <c r="AY14" s="108" t="s">
        <v>5</v>
      </c>
      <c r="AZ14" s="407">
        <v>3</v>
      </c>
      <c r="BA14" s="408"/>
      <c r="BB14" s="406">
        <v>8</v>
      </c>
      <c r="BC14" s="407"/>
      <c r="BD14" s="108" t="s">
        <v>5</v>
      </c>
      <c r="BE14" s="407">
        <v>4</v>
      </c>
      <c r="BF14" s="497"/>
      <c r="BG14" s="42">
        <f t="shared" si="0"/>
        <v>32</v>
      </c>
      <c r="BH14" s="43"/>
      <c r="BI14" s="42">
        <f t="shared" si="1"/>
        <v>26</v>
      </c>
      <c r="BJ14" s="46"/>
      <c r="BK14" s="574">
        <v>12</v>
      </c>
      <c r="BL14" s="575"/>
    </row>
    <row r="15" spans="1:64" s="1" customFormat="1" ht="12.75">
      <c r="A15" s="26">
        <v>6</v>
      </c>
      <c r="B15" s="524" t="s">
        <v>151</v>
      </c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6"/>
      <c r="S15" s="478">
        <v>5</v>
      </c>
      <c r="T15" s="407"/>
      <c r="U15" s="108" t="s">
        <v>5</v>
      </c>
      <c r="V15" s="407">
        <v>2</v>
      </c>
      <c r="W15" s="408"/>
      <c r="X15" s="406">
        <v>3</v>
      </c>
      <c r="Y15" s="407"/>
      <c r="Z15" s="108" t="s">
        <v>5</v>
      </c>
      <c r="AA15" s="407">
        <v>1</v>
      </c>
      <c r="AB15" s="408"/>
      <c r="AC15" s="409">
        <v>2</v>
      </c>
      <c r="AD15" s="410"/>
      <c r="AE15" s="38" t="s">
        <v>5</v>
      </c>
      <c r="AF15" s="410">
        <v>2</v>
      </c>
      <c r="AG15" s="477"/>
      <c r="AH15" s="406">
        <v>1</v>
      </c>
      <c r="AI15" s="407"/>
      <c r="AJ15" s="108" t="s">
        <v>5</v>
      </c>
      <c r="AK15" s="407">
        <v>0</v>
      </c>
      <c r="AL15" s="408"/>
      <c r="AM15" s="406">
        <v>4</v>
      </c>
      <c r="AN15" s="407"/>
      <c r="AO15" s="108" t="s">
        <v>5</v>
      </c>
      <c r="AP15" s="407">
        <v>0</v>
      </c>
      <c r="AQ15" s="408"/>
      <c r="AR15" s="66"/>
      <c r="AS15" s="49"/>
      <c r="AT15" s="49"/>
      <c r="AU15" s="49"/>
      <c r="AV15" s="67"/>
      <c r="AW15" s="406">
        <v>6</v>
      </c>
      <c r="AX15" s="407"/>
      <c r="AY15" s="108" t="s">
        <v>5</v>
      </c>
      <c r="AZ15" s="407">
        <v>1</v>
      </c>
      <c r="BA15" s="408"/>
      <c r="BB15" s="409">
        <v>10</v>
      </c>
      <c r="BC15" s="410"/>
      <c r="BD15" s="38" t="s">
        <v>5</v>
      </c>
      <c r="BE15" s="410">
        <v>0</v>
      </c>
      <c r="BF15" s="576"/>
      <c r="BG15" s="42">
        <f t="shared" si="0"/>
        <v>31</v>
      </c>
      <c r="BH15" s="43"/>
      <c r="BI15" s="42">
        <f t="shared" si="1"/>
        <v>6</v>
      </c>
      <c r="BJ15" s="46"/>
      <c r="BK15" s="535">
        <v>19</v>
      </c>
      <c r="BL15" s="536"/>
    </row>
    <row r="16" spans="1:64" s="1" customFormat="1" ht="12.75">
      <c r="A16" s="20">
        <v>7</v>
      </c>
      <c r="B16" s="524" t="s">
        <v>117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6"/>
      <c r="S16" s="465">
        <v>2</v>
      </c>
      <c r="T16" s="387"/>
      <c r="U16" s="110" t="s">
        <v>5</v>
      </c>
      <c r="V16" s="387">
        <v>3</v>
      </c>
      <c r="W16" s="388"/>
      <c r="X16" s="406">
        <v>5</v>
      </c>
      <c r="Y16" s="407"/>
      <c r="Z16" s="108" t="s">
        <v>5</v>
      </c>
      <c r="AA16" s="407">
        <v>4</v>
      </c>
      <c r="AB16" s="408"/>
      <c r="AC16" s="386">
        <v>0</v>
      </c>
      <c r="AD16" s="387"/>
      <c r="AE16" s="110" t="s">
        <v>5</v>
      </c>
      <c r="AF16" s="387">
        <v>4</v>
      </c>
      <c r="AG16" s="388"/>
      <c r="AH16" s="409">
        <v>4</v>
      </c>
      <c r="AI16" s="410"/>
      <c r="AJ16" s="38" t="s">
        <v>5</v>
      </c>
      <c r="AK16" s="410">
        <v>4</v>
      </c>
      <c r="AL16" s="477"/>
      <c r="AM16" s="386">
        <v>3</v>
      </c>
      <c r="AN16" s="387"/>
      <c r="AO16" s="110" t="s">
        <v>5</v>
      </c>
      <c r="AP16" s="387">
        <v>5</v>
      </c>
      <c r="AQ16" s="388"/>
      <c r="AR16" s="389">
        <v>1</v>
      </c>
      <c r="AS16" s="390"/>
      <c r="AT16" s="121" t="s">
        <v>5</v>
      </c>
      <c r="AU16" s="390">
        <v>6</v>
      </c>
      <c r="AV16" s="436"/>
      <c r="AW16" s="50"/>
      <c r="AX16" s="51"/>
      <c r="AY16" s="51"/>
      <c r="AZ16" s="51"/>
      <c r="BA16" s="51"/>
      <c r="BB16" s="406">
        <v>6</v>
      </c>
      <c r="BC16" s="407"/>
      <c r="BD16" s="108" t="s">
        <v>5</v>
      </c>
      <c r="BE16" s="407">
        <v>4</v>
      </c>
      <c r="BF16" s="497"/>
      <c r="BG16" s="42">
        <f t="shared" si="0"/>
        <v>21</v>
      </c>
      <c r="BH16" s="43"/>
      <c r="BI16" s="42">
        <f t="shared" si="1"/>
        <v>30</v>
      </c>
      <c r="BJ16" s="46"/>
      <c r="BK16" s="574">
        <v>7</v>
      </c>
      <c r="BL16" s="575"/>
    </row>
    <row r="17" spans="1:64" s="1" customFormat="1" ht="13.5" thickBot="1">
      <c r="A17" s="21">
        <v>8</v>
      </c>
      <c r="B17" s="552" t="s">
        <v>59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4"/>
      <c r="S17" s="337">
        <v>3</v>
      </c>
      <c r="T17" s="289"/>
      <c r="U17" s="122" t="s">
        <v>5</v>
      </c>
      <c r="V17" s="289">
        <v>6</v>
      </c>
      <c r="W17" s="290"/>
      <c r="X17" s="330">
        <v>4</v>
      </c>
      <c r="Y17" s="291"/>
      <c r="Z17" s="117" t="s">
        <v>5</v>
      </c>
      <c r="AA17" s="291">
        <v>3</v>
      </c>
      <c r="AB17" s="292"/>
      <c r="AC17" s="448">
        <v>1</v>
      </c>
      <c r="AD17" s="289"/>
      <c r="AE17" s="122" t="s">
        <v>5</v>
      </c>
      <c r="AF17" s="289">
        <v>3</v>
      </c>
      <c r="AG17" s="290"/>
      <c r="AH17" s="448">
        <v>1</v>
      </c>
      <c r="AI17" s="289"/>
      <c r="AJ17" s="122" t="s">
        <v>5</v>
      </c>
      <c r="AK17" s="289">
        <v>5</v>
      </c>
      <c r="AL17" s="290"/>
      <c r="AM17" s="448">
        <v>4</v>
      </c>
      <c r="AN17" s="289"/>
      <c r="AO17" s="122" t="s">
        <v>5</v>
      </c>
      <c r="AP17" s="289">
        <v>8</v>
      </c>
      <c r="AQ17" s="290"/>
      <c r="AR17" s="562">
        <v>0</v>
      </c>
      <c r="AS17" s="563"/>
      <c r="AT17" s="130" t="s">
        <v>5</v>
      </c>
      <c r="AU17" s="563">
        <v>10</v>
      </c>
      <c r="AV17" s="567"/>
      <c r="AW17" s="448">
        <v>4</v>
      </c>
      <c r="AX17" s="289"/>
      <c r="AY17" s="122" t="s">
        <v>5</v>
      </c>
      <c r="AZ17" s="289">
        <v>6</v>
      </c>
      <c r="BA17" s="290"/>
      <c r="BB17" s="52"/>
      <c r="BC17" s="53"/>
      <c r="BD17" s="53"/>
      <c r="BE17" s="53"/>
      <c r="BF17" s="54"/>
      <c r="BG17" s="44">
        <f t="shared" si="0"/>
        <v>17</v>
      </c>
      <c r="BH17" s="45"/>
      <c r="BI17" s="44">
        <f t="shared" si="1"/>
        <v>41</v>
      </c>
      <c r="BJ17" s="47"/>
      <c r="BK17" s="537">
        <v>3</v>
      </c>
      <c r="BL17" s="538"/>
    </row>
    <row r="18" spans="1:62" s="1" customFormat="1" ht="14.25" thickBot="1" thickTop="1">
      <c r="A18" s="5"/>
      <c r="N18" s="3"/>
      <c r="S18" s="3"/>
      <c r="X18" s="3"/>
      <c r="AC18" s="3"/>
      <c r="AH18" s="3"/>
      <c r="AM18" s="3"/>
      <c r="AR18" s="3"/>
      <c r="AS18" s="3"/>
      <c r="AW18" s="3"/>
      <c r="BB18" s="545" t="s">
        <v>32</v>
      </c>
      <c r="BC18" s="545"/>
      <c r="BD18" s="545"/>
      <c r="BE18" s="545"/>
      <c r="BF18" s="545"/>
      <c r="BG18" s="577">
        <f>SUM(BG10:BG17)</f>
        <v>177</v>
      </c>
      <c r="BH18" s="577"/>
      <c r="BI18" s="577">
        <f>SUM(BI10:BI17)</f>
        <v>177</v>
      </c>
      <c r="BJ18" s="577"/>
    </row>
    <row r="19" spans="1:58" s="1" customFormat="1" ht="16.5" customHeight="1" thickBot="1" thickTop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93" t="s">
        <v>60</v>
      </c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62" s="1" customFormat="1" ht="14.25" thickBot="1" thickTop="1">
      <c r="A20" s="152" t="s">
        <v>61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47"/>
      <c r="S20" s="177">
        <v>1</v>
      </c>
      <c r="T20" s="176"/>
      <c r="U20" s="175">
        <v>2</v>
      </c>
      <c r="V20" s="176"/>
      <c r="W20" s="175">
        <v>3</v>
      </c>
      <c r="X20" s="176"/>
      <c r="Y20" s="175">
        <v>4</v>
      </c>
      <c r="Z20" s="176"/>
      <c r="AA20" s="175">
        <v>5</v>
      </c>
      <c r="AB20" s="176"/>
      <c r="AC20" s="175">
        <v>6</v>
      </c>
      <c r="AD20" s="176"/>
      <c r="AE20" s="175">
        <v>7</v>
      </c>
      <c r="AF20" s="176"/>
      <c r="AG20" s="175">
        <v>8</v>
      </c>
      <c r="AH20" s="176"/>
      <c r="AI20" s="175">
        <v>9</v>
      </c>
      <c r="AJ20" s="176"/>
      <c r="AK20" s="175">
        <v>10</v>
      </c>
      <c r="AL20" s="176"/>
      <c r="AM20" s="175">
        <v>11</v>
      </c>
      <c r="AN20" s="176"/>
      <c r="AO20" s="175">
        <v>12</v>
      </c>
      <c r="AP20" s="176"/>
      <c r="AQ20" s="175">
        <v>13</v>
      </c>
      <c r="AR20" s="176"/>
      <c r="AS20" s="175">
        <v>14</v>
      </c>
      <c r="AT20" s="176"/>
      <c r="AU20" s="175">
        <v>15</v>
      </c>
      <c r="AV20" s="176"/>
      <c r="AW20" s="175">
        <v>16</v>
      </c>
      <c r="AX20" s="176"/>
      <c r="AY20" s="175">
        <v>17</v>
      </c>
      <c r="AZ20" s="176"/>
      <c r="BA20" s="175">
        <v>18</v>
      </c>
      <c r="BB20" s="176"/>
      <c r="BC20" s="175">
        <v>19</v>
      </c>
      <c r="BD20" s="176"/>
      <c r="BE20" s="175">
        <v>20</v>
      </c>
      <c r="BF20" s="176"/>
      <c r="BG20" s="175">
        <v>21</v>
      </c>
      <c r="BH20" s="532"/>
      <c r="BI20" s="257" t="s">
        <v>40</v>
      </c>
      <c r="BJ20" s="258"/>
    </row>
    <row r="21" spans="1:62" s="1" customFormat="1" ht="13.5" thickTop="1">
      <c r="A21" s="77">
        <v>1</v>
      </c>
      <c r="B21" s="546" t="s">
        <v>57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8"/>
      <c r="S21" s="340" t="s">
        <v>133</v>
      </c>
      <c r="T21" s="194"/>
      <c r="U21" s="193" t="s">
        <v>133</v>
      </c>
      <c r="V21" s="194"/>
      <c r="W21" s="193" t="s">
        <v>133</v>
      </c>
      <c r="X21" s="194"/>
      <c r="Y21" s="193" t="s">
        <v>133</v>
      </c>
      <c r="Z21" s="194"/>
      <c r="AA21" s="193" t="s">
        <v>133</v>
      </c>
      <c r="AB21" s="194"/>
      <c r="AC21" s="193" t="s">
        <v>133</v>
      </c>
      <c r="AD21" s="194"/>
      <c r="AE21" s="193" t="s">
        <v>133</v>
      </c>
      <c r="AF21" s="194"/>
      <c r="AG21" s="193" t="s">
        <v>133</v>
      </c>
      <c r="AH21" s="194"/>
      <c r="AI21" s="193" t="s">
        <v>133</v>
      </c>
      <c r="AJ21" s="194"/>
      <c r="AK21" s="193" t="s">
        <v>133</v>
      </c>
      <c r="AL21" s="194"/>
      <c r="AM21" s="369"/>
      <c r="AN21" s="370"/>
      <c r="AO21" s="369"/>
      <c r="AP21" s="370"/>
      <c r="AQ21" s="369"/>
      <c r="AR21" s="370"/>
      <c r="AS21" s="369"/>
      <c r="AT21" s="370"/>
      <c r="AU21" s="369"/>
      <c r="AV21" s="370"/>
      <c r="AW21" s="369"/>
      <c r="AX21" s="370"/>
      <c r="AY21" s="369"/>
      <c r="AZ21" s="370"/>
      <c r="BA21" s="369"/>
      <c r="BB21" s="370"/>
      <c r="BC21" s="369"/>
      <c r="BD21" s="370"/>
      <c r="BE21" s="369"/>
      <c r="BF21" s="370"/>
      <c r="BG21" s="369"/>
      <c r="BH21" s="533"/>
      <c r="BI21" s="530" t="s">
        <v>140</v>
      </c>
      <c r="BJ21" s="531"/>
    </row>
    <row r="22" spans="1:62" s="1" customFormat="1" ht="12.75">
      <c r="A22" s="33">
        <v>2</v>
      </c>
      <c r="B22" s="524" t="s">
        <v>113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6"/>
      <c r="S22" s="413" t="s">
        <v>133</v>
      </c>
      <c r="T22" s="381"/>
      <c r="U22" s="380" t="s">
        <v>133</v>
      </c>
      <c r="V22" s="381"/>
      <c r="W22" s="380" t="s">
        <v>133</v>
      </c>
      <c r="X22" s="381"/>
      <c r="Y22" s="382"/>
      <c r="Z22" s="383"/>
      <c r="AA22" s="382"/>
      <c r="AB22" s="383"/>
      <c r="AC22" s="382"/>
      <c r="AD22" s="383"/>
      <c r="AE22" s="382"/>
      <c r="AF22" s="383"/>
      <c r="AG22" s="382"/>
      <c r="AH22" s="383"/>
      <c r="AI22" s="382"/>
      <c r="AJ22" s="383"/>
      <c r="AK22" s="382"/>
      <c r="AL22" s="383"/>
      <c r="AM22" s="382"/>
      <c r="AN22" s="383"/>
      <c r="AO22" s="382"/>
      <c r="AP22" s="383"/>
      <c r="AQ22" s="382"/>
      <c r="AR22" s="383"/>
      <c r="AS22" s="382"/>
      <c r="AT22" s="383"/>
      <c r="AU22" s="382"/>
      <c r="AV22" s="383"/>
      <c r="AW22" s="382"/>
      <c r="AX22" s="383"/>
      <c r="AY22" s="382"/>
      <c r="AZ22" s="383"/>
      <c r="BA22" s="382"/>
      <c r="BB22" s="383"/>
      <c r="BC22" s="382"/>
      <c r="BD22" s="383"/>
      <c r="BE22" s="382"/>
      <c r="BF22" s="383"/>
      <c r="BG22" s="382"/>
      <c r="BH22" s="539"/>
      <c r="BI22" s="520" t="s">
        <v>143</v>
      </c>
      <c r="BJ22" s="521"/>
    </row>
    <row r="23" spans="1:62" s="1" customFormat="1" ht="12.75">
      <c r="A23" s="78">
        <v>3</v>
      </c>
      <c r="B23" s="462" t="s">
        <v>114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4"/>
      <c r="S23" s="413" t="s">
        <v>133</v>
      </c>
      <c r="T23" s="381"/>
      <c r="U23" s="380" t="s">
        <v>133</v>
      </c>
      <c r="V23" s="381"/>
      <c r="W23" s="380" t="s">
        <v>133</v>
      </c>
      <c r="X23" s="381"/>
      <c r="Y23" s="380" t="s">
        <v>133</v>
      </c>
      <c r="Z23" s="381"/>
      <c r="AA23" s="380" t="s">
        <v>133</v>
      </c>
      <c r="AB23" s="381"/>
      <c r="AC23" s="380" t="s">
        <v>133</v>
      </c>
      <c r="AD23" s="381"/>
      <c r="AE23" s="380" t="s">
        <v>133</v>
      </c>
      <c r="AF23" s="381"/>
      <c r="AG23" s="380" t="s">
        <v>133</v>
      </c>
      <c r="AH23" s="381"/>
      <c r="AI23" s="380" t="s">
        <v>133</v>
      </c>
      <c r="AJ23" s="381"/>
      <c r="AK23" s="380" t="s">
        <v>133</v>
      </c>
      <c r="AL23" s="381"/>
      <c r="AM23" s="380" t="s">
        <v>133</v>
      </c>
      <c r="AN23" s="381"/>
      <c r="AO23" s="380" t="s">
        <v>133</v>
      </c>
      <c r="AP23" s="381"/>
      <c r="AQ23" s="380" t="s">
        <v>133</v>
      </c>
      <c r="AR23" s="381"/>
      <c r="AS23" s="380" t="s">
        <v>133</v>
      </c>
      <c r="AT23" s="381"/>
      <c r="AU23" s="382"/>
      <c r="AV23" s="383"/>
      <c r="AW23" s="382"/>
      <c r="AX23" s="383"/>
      <c r="AY23" s="382"/>
      <c r="AZ23" s="383"/>
      <c r="BA23" s="382"/>
      <c r="BB23" s="383"/>
      <c r="BC23" s="382"/>
      <c r="BD23" s="383"/>
      <c r="BE23" s="382"/>
      <c r="BF23" s="383"/>
      <c r="BG23" s="382"/>
      <c r="BH23" s="539"/>
      <c r="BI23" s="520" t="s">
        <v>137</v>
      </c>
      <c r="BJ23" s="521"/>
    </row>
    <row r="24" spans="1:62" s="1" customFormat="1" ht="12.75">
      <c r="A24" s="78">
        <v>4</v>
      </c>
      <c r="B24" s="462" t="s">
        <v>115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4"/>
      <c r="S24" s="413" t="s">
        <v>133</v>
      </c>
      <c r="T24" s="381"/>
      <c r="U24" s="380" t="s">
        <v>133</v>
      </c>
      <c r="V24" s="381"/>
      <c r="W24" s="380" t="s">
        <v>133</v>
      </c>
      <c r="X24" s="381"/>
      <c r="Y24" s="380" t="s">
        <v>133</v>
      </c>
      <c r="Z24" s="381"/>
      <c r="AA24" s="380" t="s">
        <v>133</v>
      </c>
      <c r="AB24" s="381"/>
      <c r="AC24" s="380" t="s">
        <v>133</v>
      </c>
      <c r="AD24" s="381"/>
      <c r="AE24" s="380" t="s">
        <v>133</v>
      </c>
      <c r="AF24" s="381"/>
      <c r="AG24" s="380" t="s">
        <v>133</v>
      </c>
      <c r="AH24" s="381"/>
      <c r="AI24" s="380" t="s">
        <v>133</v>
      </c>
      <c r="AJ24" s="381"/>
      <c r="AK24" s="380" t="s">
        <v>133</v>
      </c>
      <c r="AL24" s="381"/>
      <c r="AM24" s="380" t="s">
        <v>133</v>
      </c>
      <c r="AN24" s="381"/>
      <c r="AO24" s="380" t="s">
        <v>133</v>
      </c>
      <c r="AP24" s="381"/>
      <c r="AQ24" s="380" t="s">
        <v>133</v>
      </c>
      <c r="AR24" s="381"/>
      <c r="AS24" s="382"/>
      <c r="AT24" s="383"/>
      <c r="AU24" s="382"/>
      <c r="AV24" s="383"/>
      <c r="AW24" s="382"/>
      <c r="AX24" s="383"/>
      <c r="AY24" s="558"/>
      <c r="AZ24" s="559"/>
      <c r="BA24" s="558"/>
      <c r="BB24" s="559"/>
      <c r="BC24" s="382"/>
      <c r="BD24" s="383"/>
      <c r="BE24" s="382"/>
      <c r="BF24" s="383"/>
      <c r="BG24" s="382"/>
      <c r="BH24" s="539"/>
      <c r="BI24" s="520" t="s">
        <v>138</v>
      </c>
      <c r="BJ24" s="521"/>
    </row>
    <row r="25" spans="1:62" s="1" customFormat="1" ht="12.75">
      <c r="A25" s="33">
        <v>5</v>
      </c>
      <c r="B25" s="524" t="s">
        <v>67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6"/>
      <c r="S25" s="413" t="s">
        <v>133</v>
      </c>
      <c r="T25" s="381"/>
      <c r="U25" s="380" t="s">
        <v>133</v>
      </c>
      <c r="V25" s="381"/>
      <c r="W25" s="380" t="s">
        <v>133</v>
      </c>
      <c r="X25" s="381"/>
      <c r="Y25" s="380" t="s">
        <v>133</v>
      </c>
      <c r="Z25" s="381"/>
      <c r="AA25" s="380" t="s">
        <v>133</v>
      </c>
      <c r="AB25" s="381"/>
      <c r="AC25" s="380" t="s">
        <v>133</v>
      </c>
      <c r="AD25" s="381"/>
      <c r="AE25" s="380" t="s">
        <v>133</v>
      </c>
      <c r="AF25" s="381"/>
      <c r="AG25" s="380" t="s">
        <v>133</v>
      </c>
      <c r="AH25" s="381"/>
      <c r="AI25" s="380" t="s">
        <v>133</v>
      </c>
      <c r="AJ25" s="381"/>
      <c r="AK25" s="380" t="s">
        <v>133</v>
      </c>
      <c r="AL25" s="381"/>
      <c r="AM25" s="380" t="s">
        <v>133</v>
      </c>
      <c r="AN25" s="381"/>
      <c r="AO25" s="380" t="s">
        <v>133</v>
      </c>
      <c r="AP25" s="381"/>
      <c r="AQ25" s="382"/>
      <c r="AR25" s="383"/>
      <c r="AS25" s="382"/>
      <c r="AT25" s="383"/>
      <c r="AU25" s="382"/>
      <c r="AV25" s="383"/>
      <c r="AW25" s="382"/>
      <c r="AX25" s="383"/>
      <c r="AY25" s="382"/>
      <c r="AZ25" s="383"/>
      <c r="BA25" s="382"/>
      <c r="BB25" s="383"/>
      <c r="BC25" s="382"/>
      <c r="BD25" s="383"/>
      <c r="BE25" s="382"/>
      <c r="BF25" s="383"/>
      <c r="BG25" s="382"/>
      <c r="BH25" s="539"/>
      <c r="BI25" s="520" t="s">
        <v>139</v>
      </c>
      <c r="BJ25" s="521"/>
    </row>
    <row r="26" spans="1:62" s="1" customFormat="1" ht="12.75">
      <c r="A26" s="33">
        <v>6</v>
      </c>
      <c r="B26" s="524" t="s">
        <v>151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6"/>
      <c r="S26" s="413" t="s">
        <v>133</v>
      </c>
      <c r="T26" s="381"/>
      <c r="U26" s="380" t="s">
        <v>133</v>
      </c>
      <c r="V26" s="381"/>
      <c r="W26" s="380" t="s">
        <v>133</v>
      </c>
      <c r="X26" s="381"/>
      <c r="Y26" s="380" t="s">
        <v>133</v>
      </c>
      <c r="Z26" s="381"/>
      <c r="AA26" s="380" t="s">
        <v>133</v>
      </c>
      <c r="AB26" s="381"/>
      <c r="AC26" s="380" t="s">
        <v>133</v>
      </c>
      <c r="AD26" s="381"/>
      <c r="AE26" s="380" t="s">
        <v>133</v>
      </c>
      <c r="AF26" s="381"/>
      <c r="AG26" s="380" t="s">
        <v>133</v>
      </c>
      <c r="AH26" s="381"/>
      <c r="AI26" s="380" t="s">
        <v>133</v>
      </c>
      <c r="AJ26" s="381"/>
      <c r="AK26" s="380" t="s">
        <v>133</v>
      </c>
      <c r="AL26" s="381"/>
      <c r="AM26" s="380" t="s">
        <v>133</v>
      </c>
      <c r="AN26" s="381"/>
      <c r="AO26" s="380" t="s">
        <v>133</v>
      </c>
      <c r="AP26" s="381"/>
      <c r="AQ26" s="380" t="s">
        <v>133</v>
      </c>
      <c r="AR26" s="381"/>
      <c r="AS26" s="380" t="s">
        <v>133</v>
      </c>
      <c r="AT26" s="381"/>
      <c r="AU26" s="380" t="s">
        <v>133</v>
      </c>
      <c r="AV26" s="381"/>
      <c r="AW26" s="380" t="s">
        <v>133</v>
      </c>
      <c r="AX26" s="381"/>
      <c r="AY26" s="380" t="s">
        <v>133</v>
      </c>
      <c r="AZ26" s="381"/>
      <c r="BA26" s="380" t="s">
        <v>133</v>
      </c>
      <c r="BB26" s="381"/>
      <c r="BC26" s="380" t="s">
        <v>133</v>
      </c>
      <c r="BD26" s="381"/>
      <c r="BE26" s="382"/>
      <c r="BF26" s="383"/>
      <c r="BG26" s="382"/>
      <c r="BH26" s="539"/>
      <c r="BI26" s="520" t="s">
        <v>136</v>
      </c>
      <c r="BJ26" s="521"/>
    </row>
    <row r="27" spans="1:62" s="1" customFormat="1" ht="12.75">
      <c r="A27" s="33">
        <v>7</v>
      </c>
      <c r="B27" s="524" t="s">
        <v>117</v>
      </c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6"/>
      <c r="S27" s="413" t="s">
        <v>133</v>
      </c>
      <c r="T27" s="381"/>
      <c r="U27" s="380" t="s">
        <v>133</v>
      </c>
      <c r="V27" s="381"/>
      <c r="W27" s="380" t="s">
        <v>133</v>
      </c>
      <c r="X27" s="381"/>
      <c r="Y27" s="380" t="s">
        <v>133</v>
      </c>
      <c r="Z27" s="381"/>
      <c r="AA27" s="380" t="s">
        <v>133</v>
      </c>
      <c r="AB27" s="381"/>
      <c r="AC27" s="380" t="s">
        <v>133</v>
      </c>
      <c r="AD27" s="381"/>
      <c r="AE27" s="380" t="s">
        <v>133</v>
      </c>
      <c r="AF27" s="381"/>
      <c r="AG27" s="558"/>
      <c r="AH27" s="559"/>
      <c r="AI27" s="558"/>
      <c r="AJ27" s="559"/>
      <c r="AK27" s="382"/>
      <c r="AL27" s="383"/>
      <c r="AM27" s="382"/>
      <c r="AN27" s="383"/>
      <c r="AO27" s="382"/>
      <c r="AP27" s="383"/>
      <c r="AQ27" s="382"/>
      <c r="AR27" s="383"/>
      <c r="AS27" s="382"/>
      <c r="AT27" s="383"/>
      <c r="AU27" s="382"/>
      <c r="AV27" s="383"/>
      <c r="AW27" s="382"/>
      <c r="AX27" s="383"/>
      <c r="AY27" s="382"/>
      <c r="AZ27" s="383"/>
      <c r="BA27" s="382"/>
      <c r="BB27" s="383"/>
      <c r="BC27" s="382"/>
      <c r="BD27" s="383"/>
      <c r="BE27" s="382"/>
      <c r="BF27" s="383"/>
      <c r="BG27" s="382"/>
      <c r="BH27" s="539"/>
      <c r="BI27" s="520" t="s">
        <v>141</v>
      </c>
      <c r="BJ27" s="521"/>
    </row>
    <row r="28" spans="1:62" s="1" customFormat="1" ht="13.5" thickBot="1">
      <c r="A28" s="80">
        <v>8</v>
      </c>
      <c r="B28" s="552" t="s">
        <v>59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4"/>
      <c r="S28" s="244" t="s">
        <v>133</v>
      </c>
      <c r="T28" s="230"/>
      <c r="U28" s="229" t="s">
        <v>133</v>
      </c>
      <c r="V28" s="230"/>
      <c r="W28" s="229" t="s">
        <v>133</v>
      </c>
      <c r="X28" s="230"/>
      <c r="Y28" s="231"/>
      <c r="Z28" s="232"/>
      <c r="AA28" s="231"/>
      <c r="AB28" s="232"/>
      <c r="AC28" s="231"/>
      <c r="AD28" s="232"/>
      <c r="AE28" s="231"/>
      <c r="AF28" s="232"/>
      <c r="AG28" s="231"/>
      <c r="AH28" s="232"/>
      <c r="AI28" s="231"/>
      <c r="AJ28" s="232"/>
      <c r="AK28" s="231"/>
      <c r="AL28" s="232"/>
      <c r="AM28" s="231"/>
      <c r="AN28" s="232"/>
      <c r="AO28" s="231"/>
      <c r="AP28" s="232"/>
      <c r="AQ28" s="231"/>
      <c r="AR28" s="232"/>
      <c r="AS28" s="231"/>
      <c r="AT28" s="232"/>
      <c r="AU28" s="231"/>
      <c r="AV28" s="232"/>
      <c r="AW28" s="231"/>
      <c r="AX28" s="232"/>
      <c r="AY28" s="231"/>
      <c r="AZ28" s="232"/>
      <c r="BA28" s="231"/>
      <c r="BB28" s="232"/>
      <c r="BC28" s="231"/>
      <c r="BD28" s="232"/>
      <c r="BE28" s="231"/>
      <c r="BF28" s="232"/>
      <c r="BG28" s="231"/>
      <c r="BH28" s="534"/>
      <c r="BI28" s="522" t="s">
        <v>142</v>
      </c>
      <c r="BJ28" s="523"/>
    </row>
    <row r="29" spans="1:60" s="1" customFormat="1" ht="14.25" thickBot="1" thickTop="1">
      <c r="A29" s="5"/>
      <c r="S29" s="177">
        <v>21</v>
      </c>
      <c r="T29" s="176"/>
      <c r="U29" s="175">
        <v>20</v>
      </c>
      <c r="V29" s="176"/>
      <c r="W29" s="175">
        <v>19</v>
      </c>
      <c r="X29" s="176"/>
      <c r="Y29" s="175">
        <v>18</v>
      </c>
      <c r="Z29" s="176"/>
      <c r="AA29" s="175">
        <v>17</v>
      </c>
      <c r="AB29" s="176"/>
      <c r="AC29" s="175">
        <v>16</v>
      </c>
      <c r="AD29" s="176"/>
      <c r="AE29" s="175">
        <v>15</v>
      </c>
      <c r="AF29" s="176"/>
      <c r="AG29" s="175">
        <v>14</v>
      </c>
      <c r="AH29" s="176"/>
      <c r="AI29" s="175">
        <v>13</v>
      </c>
      <c r="AJ29" s="176"/>
      <c r="AK29" s="175">
        <v>12</v>
      </c>
      <c r="AL29" s="176"/>
      <c r="AM29" s="175">
        <v>11</v>
      </c>
      <c r="AN29" s="176"/>
      <c r="AO29" s="175">
        <v>10</v>
      </c>
      <c r="AP29" s="176"/>
      <c r="AQ29" s="175">
        <v>9</v>
      </c>
      <c r="AR29" s="176"/>
      <c r="AS29" s="175">
        <v>8</v>
      </c>
      <c r="AT29" s="176"/>
      <c r="AU29" s="175">
        <v>7</v>
      </c>
      <c r="AV29" s="176"/>
      <c r="AW29" s="175">
        <v>6</v>
      </c>
      <c r="AX29" s="176"/>
      <c r="AY29" s="175">
        <v>5</v>
      </c>
      <c r="AZ29" s="176"/>
      <c r="BA29" s="175">
        <v>4</v>
      </c>
      <c r="BB29" s="176"/>
      <c r="BC29" s="175">
        <v>3</v>
      </c>
      <c r="BD29" s="176"/>
      <c r="BE29" s="175">
        <v>2</v>
      </c>
      <c r="BF29" s="176"/>
      <c r="BG29" s="175">
        <v>1</v>
      </c>
      <c r="BH29" s="532"/>
    </row>
    <row r="30" spans="1:60" s="1" customFormat="1" ht="13.5" thickTop="1">
      <c r="A30" s="5"/>
      <c r="AW30" s="392" t="s">
        <v>62</v>
      </c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</row>
    <row r="31" spans="1:60" s="1" customFormat="1" ht="13.5" thickBot="1">
      <c r="A31" s="5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58" s="1" customFormat="1" ht="18" thickBot="1" thickTop="1">
      <c r="A32" s="58" t="s">
        <v>6</v>
      </c>
      <c r="AR32" s="152" t="s">
        <v>9</v>
      </c>
      <c r="AS32" s="153"/>
      <c r="AT32" s="153"/>
      <c r="AU32" s="153"/>
      <c r="AV32" s="147"/>
      <c r="AW32" s="152" t="s">
        <v>10</v>
      </c>
      <c r="AX32" s="153"/>
      <c r="AY32" s="153"/>
      <c r="AZ32" s="153"/>
      <c r="BA32" s="147"/>
      <c r="BB32" s="152" t="s">
        <v>11</v>
      </c>
      <c r="BC32" s="153"/>
      <c r="BD32" s="153"/>
      <c r="BE32" s="153"/>
      <c r="BF32" s="147"/>
    </row>
    <row r="33" spans="1:58" s="1" customFormat="1" ht="13.5" thickTop="1">
      <c r="A33" s="216" t="s">
        <v>41</v>
      </c>
      <c r="B33" s="217"/>
      <c r="C33" s="218"/>
      <c r="D33" s="219" t="s">
        <v>42</v>
      </c>
      <c r="E33" s="220"/>
      <c r="F33" s="220"/>
      <c r="G33" s="221"/>
      <c r="H33" s="222" t="s">
        <v>152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4"/>
      <c r="X33" s="10" t="s">
        <v>5</v>
      </c>
      <c r="Y33" s="219" t="s">
        <v>43</v>
      </c>
      <c r="Z33" s="220"/>
      <c r="AA33" s="220"/>
      <c r="AB33" s="221"/>
      <c r="AC33" s="222" t="s">
        <v>113</v>
      </c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5"/>
      <c r="AR33" s="512">
        <v>4</v>
      </c>
      <c r="AS33" s="279"/>
      <c r="AT33" s="8" t="s">
        <v>5</v>
      </c>
      <c r="AU33" s="279">
        <v>4</v>
      </c>
      <c r="AV33" s="310"/>
      <c r="AW33" s="512">
        <v>5</v>
      </c>
      <c r="AX33" s="279"/>
      <c r="AY33" s="8" t="s">
        <v>5</v>
      </c>
      <c r="AZ33" s="279">
        <v>3</v>
      </c>
      <c r="BA33" s="310"/>
      <c r="BB33" s="512" t="s">
        <v>170</v>
      </c>
      <c r="BC33" s="279"/>
      <c r="BD33" s="3" t="s">
        <v>5</v>
      </c>
      <c r="BE33" s="279" t="s">
        <v>170</v>
      </c>
      <c r="BF33" s="310"/>
    </row>
    <row r="34" spans="1:58" s="1" customFormat="1" ht="12.75">
      <c r="A34" s="498" t="s">
        <v>44</v>
      </c>
      <c r="B34" s="499"/>
      <c r="C34" s="500"/>
      <c r="D34" s="501" t="s">
        <v>45</v>
      </c>
      <c r="E34" s="502"/>
      <c r="F34" s="502"/>
      <c r="G34" s="503"/>
      <c r="H34" s="555" t="s">
        <v>114</v>
      </c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71"/>
      <c r="X34" s="14" t="s">
        <v>5</v>
      </c>
      <c r="Y34" s="501" t="s">
        <v>46</v>
      </c>
      <c r="Z34" s="502"/>
      <c r="AA34" s="502"/>
      <c r="AB34" s="503"/>
      <c r="AC34" s="504" t="s">
        <v>59</v>
      </c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10"/>
      <c r="AR34" s="478">
        <v>5</v>
      </c>
      <c r="AS34" s="407"/>
      <c r="AT34" s="13" t="s">
        <v>5</v>
      </c>
      <c r="AU34" s="407">
        <v>1</v>
      </c>
      <c r="AV34" s="497"/>
      <c r="AW34" s="478">
        <v>5</v>
      </c>
      <c r="AX34" s="407"/>
      <c r="AY34" s="13" t="s">
        <v>5</v>
      </c>
      <c r="AZ34" s="407">
        <v>0</v>
      </c>
      <c r="BA34" s="497"/>
      <c r="BB34" s="478" t="s">
        <v>170</v>
      </c>
      <c r="BC34" s="407"/>
      <c r="BD34" s="55" t="s">
        <v>5</v>
      </c>
      <c r="BE34" s="407" t="s">
        <v>170</v>
      </c>
      <c r="BF34" s="497"/>
    </row>
    <row r="35" spans="1:58" s="1" customFormat="1" ht="12.75">
      <c r="A35" s="498" t="s">
        <v>19</v>
      </c>
      <c r="B35" s="499"/>
      <c r="C35" s="500"/>
      <c r="D35" s="501" t="s">
        <v>47</v>
      </c>
      <c r="E35" s="502"/>
      <c r="F35" s="502"/>
      <c r="G35" s="503"/>
      <c r="H35" s="504" t="s">
        <v>115</v>
      </c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6"/>
      <c r="X35" s="15" t="s">
        <v>5</v>
      </c>
      <c r="Y35" s="501" t="s">
        <v>48</v>
      </c>
      <c r="Z35" s="502"/>
      <c r="AA35" s="502"/>
      <c r="AB35" s="503"/>
      <c r="AC35" s="507" t="s">
        <v>117</v>
      </c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9"/>
      <c r="AR35" s="478">
        <v>3</v>
      </c>
      <c r="AS35" s="407"/>
      <c r="AT35" s="13" t="s">
        <v>5</v>
      </c>
      <c r="AU35" s="407">
        <v>1</v>
      </c>
      <c r="AV35" s="497"/>
      <c r="AW35" s="478">
        <v>2</v>
      </c>
      <c r="AX35" s="407"/>
      <c r="AY35" s="146" t="s">
        <v>5</v>
      </c>
      <c r="AZ35" s="407">
        <v>2</v>
      </c>
      <c r="BA35" s="497"/>
      <c r="BB35" s="478" t="s">
        <v>170</v>
      </c>
      <c r="BC35" s="407"/>
      <c r="BD35" s="55" t="s">
        <v>5</v>
      </c>
      <c r="BE35" s="407" t="s">
        <v>170</v>
      </c>
      <c r="BF35" s="497"/>
    </row>
    <row r="36" spans="1:58" s="1" customFormat="1" ht="13.5" thickBot="1">
      <c r="A36" s="226" t="s">
        <v>20</v>
      </c>
      <c r="B36" s="227"/>
      <c r="C36" s="228"/>
      <c r="D36" s="212" t="s">
        <v>49</v>
      </c>
      <c r="E36" s="213"/>
      <c r="F36" s="213"/>
      <c r="G36" s="214"/>
      <c r="H36" s="209" t="s">
        <v>67</v>
      </c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1"/>
      <c r="X36" s="9" t="s">
        <v>5</v>
      </c>
      <c r="Y36" s="212" t="s">
        <v>50</v>
      </c>
      <c r="Z36" s="213"/>
      <c r="AA36" s="213"/>
      <c r="AB36" s="214"/>
      <c r="AC36" s="209" t="s">
        <v>163</v>
      </c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5"/>
      <c r="AR36" s="375">
        <v>6</v>
      </c>
      <c r="AS36" s="291"/>
      <c r="AT36" s="4" t="s">
        <v>5</v>
      </c>
      <c r="AU36" s="291">
        <v>5</v>
      </c>
      <c r="AV36" s="492"/>
      <c r="AW36" s="375">
        <v>6</v>
      </c>
      <c r="AX36" s="291"/>
      <c r="AY36" s="4" t="s">
        <v>5</v>
      </c>
      <c r="AZ36" s="291">
        <v>2</v>
      </c>
      <c r="BA36" s="492"/>
      <c r="BB36" s="375" t="s">
        <v>170</v>
      </c>
      <c r="BC36" s="291"/>
      <c r="BD36" s="4" t="s">
        <v>5</v>
      </c>
      <c r="BE36" s="291" t="s">
        <v>170</v>
      </c>
      <c r="BF36" s="492"/>
    </row>
    <row r="37" spans="1:58" s="1" customFormat="1" ht="14.25" thickBot="1" thickTop="1">
      <c r="A37" s="5"/>
      <c r="AJ37" s="385"/>
      <c r="AK37" s="385"/>
      <c r="AL37" s="385"/>
      <c r="AM37" s="385"/>
      <c r="AN37" s="385"/>
      <c r="AO37" s="385"/>
      <c r="AP37" s="385"/>
      <c r="AQ37" s="385"/>
      <c r="AR37" s="384"/>
      <c r="AS37" s="385"/>
      <c r="AT37" s="36"/>
      <c r="AU37" s="384"/>
      <c r="AV37" s="385"/>
      <c r="AW37" s="384"/>
      <c r="AX37" s="385"/>
      <c r="AY37" s="36"/>
      <c r="AZ37" s="384"/>
      <c r="BA37" s="385"/>
      <c r="BB37" s="493"/>
      <c r="BC37" s="493"/>
      <c r="BE37" s="493"/>
      <c r="BF37" s="493"/>
    </row>
    <row r="38" spans="1:58" s="1" customFormat="1" ht="18" thickBot="1" thickTop="1">
      <c r="A38" s="58" t="s">
        <v>8</v>
      </c>
      <c r="AR38" s="152" t="s">
        <v>9</v>
      </c>
      <c r="AS38" s="153"/>
      <c r="AT38" s="153"/>
      <c r="AU38" s="153"/>
      <c r="AV38" s="147"/>
      <c r="AW38" s="152" t="s">
        <v>10</v>
      </c>
      <c r="AX38" s="153"/>
      <c r="AY38" s="153"/>
      <c r="AZ38" s="153"/>
      <c r="BA38" s="147"/>
      <c r="BB38" s="152" t="s">
        <v>11</v>
      </c>
      <c r="BC38" s="153"/>
      <c r="BD38" s="153"/>
      <c r="BE38" s="153"/>
      <c r="BF38" s="147"/>
    </row>
    <row r="39" spans="1:58" s="1" customFormat="1" ht="13.5" thickTop="1">
      <c r="A39" s="216" t="s">
        <v>21</v>
      </c>
      <c r="B39" s="217"/>
      <c r="C39" s="218"/>
      <c r="D39" s="219" t="s">
        <v>52</v>
      </c>
      <c r="E39" s="220"/>
      <c r="F39" s="220"/>
      <c r="G39" s="220"/>
      <c r="H39" s="221"/>
      <c r="I39" s="222" t="s">
        <v>151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4"/>
      <c r="X39" s="10" t="s">
        <v>5</v>
      </c>
      <c r="Y39" s="219" t="s">
        <v>25</v>
      </c>
      <c r="Z39" s="220"/>
      <c r="AA39" s="220"/>
      <c r="AB39" s="220"/>
      <c r="AC39" s="221"/>
      <c r="AD39" s="222" t="s">
        <v>67</v>
      </c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5"/>
      <c r="AR39" s="208">
        <v>8</v>
      </c>
      <c r="AS39" s="205"/>
      <c r="AT39" s="8" t="s">
        <v>5</v>
      </c>
      <c r="AU39" s="205">
        <v>8</v>
      </c>
      <c r="AV39" s="206"/>
      <c r="AW39" s="208">
        <v>5</v>
      </c>
      <c r="AX39" s="205"/>
      <c r="AY39" s="8" t="s">
        <v>5</v>
      </c>
      <c r="AZ39" s="205">
        <v>1</v>
      </c>
      <c r="BA39" s="206"/>
      <c r="BB39" s="208" t="s">
        <v>170</v>
      </c>
      <c r="BC39" s="205"/>
      <c r="BD39" s="3" t="s">
        <v>5</v>
      </c>
      <c r="BE39" s="205" t="s">
        <v>170</v>
      </c>
      <c r="BF39" s="206"/>
    </row>
    <row r="40" spans="1:58" s="1" customFormat="1" ht="13.5" thickBot="1">
      <c r="A40" s="226" t="s">
        <v>22</v>
      </c>
      <c r="B40" s="227"/>
      <c r="C40" s="228"/>
      <c r="D40" s="212" t="s">
        <v>51</v>
      </c>
      <c r="E40" s="213"/>
      <c r="F40" s="213"/>
      <c r="G40" s="213"/>
      <c r="H40" s="214"/>
      <c r="I40" s="209" t="s">
        <v>114</v>
      </c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1"/>
      <c r="X40" s="9" t="s">
        <v>5</v>
      </c>
      <c r="Y40" s="212" t="s">
        <v>23</v>
      </c>
      <c r="Z40" s="213"/>
      <c r="AA40" s="213"/>
      <c r="AB40" s="213"/>
      <c r="AC40" s="214"/>
      <c r="AD40" s="494" t="s">
        <v>177</v>
      </c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565"/>
      <c r="AR40" s="207">
        <v>2</v>
      </c>
      <c r="AS40" s="203"/>
      <c r="AT40" s="4" t="s">
        <v>5</v>
      </c>
      <c r="AU40" s="203">
        <v>1</v>
      </c>
      <c r="AV40" s="204"/>
      <c r="AW40" s="207">
        <v>1</v>
      </c>
      <c r="AX40" s="203"/>
      <c r="AY40" s="4" t="s">
        <v>5</v>
      </c>
      <c r="AZ40" s="203">
        <v>4</v>
      </c>
      <c r="BA40" s="204"/>
      <c r="BB40" s="207">
        <v>0</v>
      </c>
      <c r="BC40" s="203"/>
      <c r="BD40" s="59" t="s">
        <v>5</v>
      </c>
      <c r="BE40" s="203">
        <v>0</v>
      </c>
      <c r="BF40" s="204"/>
    </row>
    <row r="41" spans="36:58" s="1" customFormat="1" ht="14.25" thickBot="1" thickTop="1">
      <c r="AJ41" s="385"/>
      <c r="AK41" s="385"/>
      <c r="AL41" s="385"/>
      <c r="AM41" s="385"/>
      <c r="AN41" s="385"/>
      <c r="AO41" s="385"/>
      <c r="AP41" s="385"/>
      <c r="AQ41" s="385"/>
      <c r="AR41" s="384"/>
      <c r="AS41" s="385"/>
      <c r="AT41" s="36"/>
      <c r="AU41" s="384"/>
      <c r="AV41" s="385"/>
      <c r="AW41" s="384"/>
      <c r="AX41" s="385"/>
      <c r="AY41" s="36"/>
      <c r="AZ41" s="384"/>
      <c r="BA41" s="385"/>
      <c r="BB41" s="3"/>
      <c r="BC41" s="3"/>
      <c r="BD41" s="3"/>
      <c r="BE41" s="3"/>
      <c r="BF41" s="3"/>
    </row>
    <row r="42" spans="1:58" ht="18" thickBot="1" thickTop="1">
      <c r="A42" s="58" t="s">
        <v>17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52" t="s">
        <v>9</v>
      </c>
      <c r="AS42" s="153"/>
      <c r="AT42" s="153"/>
      <c r="AU42" s="153"/>
      <c r="AV42" s="147"/>
      <c r="AW42" s="152" t="s">
        <v>10</v>
      </c>
      <c r="AX42" s="153"/>
      <c r="AY42" s="153"/>
      <c r="AZ42" s="153"/>
      <c r="BA42" s="147"/>
      <c r="BB42" s="152" t="s">
        <v>11</v>
      </c>
      <c r="BC42" s="153"/>
      <c r="BD42" s="153"/>
      <c r="BE42" s="153"/>
      <c r="BF42" s="147"/>
    </row>
    <row r="43" spans="1:58" ht="14.25" thickBot="1" thickTop="1">
      <c r="A43" s="165" t="s">
        <v>12</v>
      </c>
      <c r="B43" s="166"/>
      <c r="C43" s="167"/>
      <c r="D43" s="168" t="s">
        <v>26</v>
      </c>
      <c r="E43" s="169"/>
      <c r="F43" s="169"/>
      <c r="G43" s="169"/>
      <c r="H43" s="170"/>
      <c r="I43" s="171" t="s">
        <v>151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3"/>
      <c r="X43" s="12" t="s">
        <v>5</v>
      </c>
      <c r="Y43" s="168" t="s">
        <v>24</v>
      </c>
      <c r="Z43" s="169"/>
      <c r="AA43" s="169"/>
      <c r="AB43" s="169"/>
      <c r="AC43" s="170"/>
      <c r="AD43" s="171" t="s">
        <v>114</v>
      </c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4"/>
      <c r="AR43" s="156">
        <v>2</v>
      </c>
      <c r="AS43" s="158"/>
      <c r="AT43" s="11" t="s">
        <v>5</v>
      </c>
      <c r="AU43" s="158">
        <v>3</v>
      </c>
      <c r="AV43" s="155"/>
      <c r="AW43" s="156">
        <v>3</v>
      </c>
      <c r="AX43" s="158"/>
      <c r="AY43" s="11" t="s">
        <v>5</v>
      </c>
      <c r="AZ43" s="158">
        <v>2</v>
      </c>
      <c r="BA43" s="155"/>
      <c r="BB43" s="156">
        <v>3</v>
      </c>
      <c r="BC43" s="158"/>
      <c r="BD43" s="4" t="s">
        <v>5</v>
      </c>
      <c r="BE43" s="158">
        <v>0</v>
      </c>
      <c r="BF43" s="155"/>
    </row>
    <row r="44" ht="13.5" thickTop="1"/>
  </sheetData>
  <mergeCells count="468">
    <mergeCell ref="AA29:AB29"/>
    <mergeCell ref="AC29:AD29"/>
    <mergeCell ref="AE29:AF29"/>
    <mergeCell ref="AG29:AH29"/>
    <mergeCell ref="S29:T29"/>
    <mergeCell ref="U29:V29"/>
    <mergeCell ref="W29:X29"/>
    <mergeCell ref="Y29:Z29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BE27:BF27"/>
    <mergeCell ref="BG27:BH27"/>
    <mergeCell ref="BI27:BJ27"/>
    <mergeCell ref="B28:R28"/>
    <mergeCell ref="S28:T28"/>
    <mergeCell ref="U28:V28"/>
    <mergeCell ref="W28:X28"/>
    <mergeCell ref="Y28:Z28"/>
    <mergeCell ref="AA28:AB28"/>
    <mergeCell ref="AC28:AD28"/>
    <mergeCell ref="AW27:AX27"/>
    <mergeCell ref="AY27:AZ27"/>
    <mergeCell ref="BA27:BB27"/>
    <mergeCell ref="BC27:BD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Y27:Z27"/>
    <mergeCell ref="AA27:AB27"/>
    <mergeCell ref="AC27:AD27"/>
    <mergeCell ref="AE27:AF27"/>
    <mergeCell ref="B27:R27"/>
    <mergeCell ref="S27:T27"/>
    <mergeCell ref="U27:V27"/>
    <mergeCell ref="W27:X27"/>
    <mergeCell ref="BC26:BD26"/>
    <mergeCell ref="BE26:BF26"/>
    <mergeCell ref="BG26:BH26"/>
    <mergeCell ref="BI26:BJ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E25:BF25"/>
    <mergeCell ref="BG25:BH25"/>
    <mergeCell ref="BI25:BJ25"/>
    <mergeCell ref="B26:R26"/>
    <mergeCell ref="S26:T26"/>
    <mergeCell ref="U26:V26"/>
    <mergeCell ref="W26:X26"/>
    <mergeCell ref="Y26:Z26"/>
    <mergeCell ref="AA26:AB26"/>
    <mergeCell ref="AC26:AD26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B25:R25"/>
    <mergeCell ref="S25:T25"/>
    <mergeCell ref="U25:V25"/>
    <mergeCell ref="W25:X25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BE23:BF23"/>
    <mergeCell ref="BG23:BH23"/>
    <mergeCell ref="BI23:BJ23"/>
    <mergeCell ref="B24:R24"/>
    <mergeCell ref="S24:T24"/>
    <mergeCell ref="U24:V24"/>
    <mergeCell ref="W24:X24"/>
    <mergeCell ref="Y24:Z24"/>
    <mergeCell ref="AA24:AB24"/>
    <mergeCell ref="AC24:AD24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B23:R23"/>
    <mergeCell ref="S23:T23"/>
    <mergeCell ref="U23:V23"/>
    <mergeCell ref="W23:X23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BE21:BF21"/>
    <mergeCell ref="BG21:BH21"/>
    <mergeCell ref="BI21:BJ21"/>
    <mergeCell ref="B22:R22"/>
    <mergeCell ref="S22:T22"/>
    <mergeCell ref="U22:V22"/>
    <mergeCell ref="W22:X22"/>
    <mergeCell ref="Y22:Z22"/>
    <mergeCell ref="AA22:AB22"/>
    <mergeCell ref="AC22:AD22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B21:R21"/>
    <mergeCell ref="S21:T21"/>
    <mergeCell ref="U21:V21"/>
    <mergeCell ref="W21:X21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S19:AD19"/>
    <mergeCell ref="A20:R20"/>
    <mergeCell ref="S20:T20"/>
    <mergeCell ref="U20:V20"/>
    <mergeCell ref="W20:X20"/>
    <mergeCell ref="Y20:Z20"/>
    <mergeCell ref="AA20:AB20"/>
    <mergeCell ref="AC20:AD20"/>
    <mergeCell ref="AW17:AX17"/>
    <mergeCell ref="AZ17:BA17"/>
    <mergeCell ref="BK17:BL17"/>
    <mergeCell ref="BB18:BF18"/>
    <mergeCell ref="BG18:BH18"/>
    <mergeCell ref="BI18:BJ18"/>
    <mergeCell ref="AM17:AN17"/>
    <mergeCell ref="AP17:AQ17"/>
    <mergeCell ref="AR17:AS17"/>
    <mergeCell ref="AU17:AV17"/>
    <mergeCell ref="BK16:BL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K17:AL17"/>
    <mergeCell ref="AR16:AS16"/>
    <mergeCell ref="AU16:AV16"/>
    <mergeCell ref="BB16:BC16"/>
    <mergeCell ref="BE16:BF16"/>
    <mergeCell ref="AH16:AI16"/>
    <mergeCell ref="AK16:AL16"/>
    <mergeCell ref="AM16:AN16"/>
    <mergeCell ref="AP16:AQ16"/>
    <mergeCell ref="BB15:BC15"/>
    <mergeCell ref="BE15:BF15"/>
    <mergeCell ref="BK15:BL15"/>
    <mergeCell ref="B16:R16"/>
    <mergeCell ref="S16:T16"/>
    <mergeCell ref="V16:W16"/>
    <mergeCell ref="X16:Y16"/>
    <mergeCell ref="AA16:AB16"/>
    <mergeCell ref="AC16:AD16"/>
    <mergeCell ref="AF16:AG16"/>
    <mergeCell ref="AM15:AN15"/>
    <mergeCell ref="AP15:AQ15"/>
    <mergeCell ref="AW15:AX15"/>
    <mergeCell ref="AZ15:BA15"/>
    <mergeCell ref="BK14:BL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W14:AX14"/>
    <mergeCell ref="AZ14:BA14"/>
    <mergeCell ref="BB14:BC14"/>
    <mergeCell ref="BE14:BF14"/>
    <mergeCell ref="AH14:AI14"/>
    <mergeCell ref="AK14:AL14"/>
    <mergeCell ref="AR14:AS14"/>
    <mergeCell ref="AU14:AV14"/>
    <mergeCell ref="BB13:BC13"/>
    <mergeCell ref="BE13:BF13"/>
    <mergeCell ref="BK13:BL13"/>
    <mergeCell ref="B14:R14"/>
    <mergeCell ref="S14:T14"/>
    <mergeCell ref="V14:W14"/>
    <mergeCell ref="X14:Y14"/>
    <mergeCell ref="AA14:AB14"/>
    <mergeCell ref="AC14:AD14"/>
    <mergeCell ref="AF14:AG14"/>
    <mergeCell ref="AR13:AS13"/>
    <mergeCell ref="AU13:AV13"/>
    <mergeCell ref="AW13:AX13"/>
    <mergeCell ref="AZ13:BA13"/>
    <mergeCell ref="BK12:BL12"/>
    <mergeCell ref="B13:R13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W12:AX12"/>
    <mergeCell ref="AZ12:BA12"/>
    <mergeCell ref="BB12:BC12"/>
    <mergeCell ref="BE12:BF12"/>
    <mergeCell ref="AM12:AN12"/>
    <mergeCell ref="AP12:AQ12"/>
    <mergeCell ref="AR12:AS12"/>
    <mergeCell ref="AU12:AV12"/>
    <mergeCell ref="BB11:BC11"/>
    <mergeCell ref="BE11:BF11"/>
    <mergeCell ref="BK11:BL11"/>
    <mergeCell ref="B12:R12"/>
    <mergeCell ref="S12:T12"/>
    <mergeCell ref="V12:W12"/>
    <mergeCell ref="X12:Y12"/>
    <mergeCell ref="AA12:AB12"/>
    <mergeCell ref="AH12:AI12"/>
    <mergeCell ref="AK12:AL12"/>
    <mergeCell ref="AR11:AS11"/>
    <mergeCell ref="AU11:AV11"/>
    <mergeCell ref="AW11:AX11"/>
    <mergeCell ref="AZ11:BA11"/>
    <mergeCell ref="BK10:BL10"/>
    <mergeCell ref="B11:R11"/>
    <mergeCell ref="S11:T11"/>
    <mergeCell ref="V11:W11"/>
    <mergeCell ref="AC11:AD11"/>
    <mergeCell ref="AF11:AG11"/>
    <mergeCell ref="AH11:AI11"/>
    <mergeCell ref="AK11:AL11"/>
    <mergeCell ref="AM11:AN11"/>
    <mergeCell ref="AP11:AQ11"/>
    <mergeCell ref="AZ10:BA10"/>
    <mergeCell ref="BB10:BC10"/>
    <mergeCell ref="BE10:BF10"/>
    <mergeCell ref="BI10:BJ10"/>
    <mergeCell ref="AP10:AQ10"/>
    <mergeCell ref="AR10:AS10"/>
    <mergeCell ref="AU10:AV10"/>
    <mergeCell ref="AW10:AX10"/>
    <mergeCell ref="AF10:AG10"/>
    <mergeCell ref="AH10:AI10"/>
    <mergeCell ref="AK10:AL10"/>
    <mergeCell ref="AM10:AN10"/>
    <mergeCell ref="B10:R10"/>
    <mergeCell ref="X10:Y10"/>
    <mergeCell ref="AA10:AB10"/>
    <mergeCell ref="AC10:AD10"/>
    <mergeCell ref="A5:BL5"/>
    <mergeCell ref="A6:BL6"/>
    <mergeCell ref="A9:R9"/>
    <mergeCell ref="BK9:BL9"/>
    <mergeCell ref="A1:BL1"/>
    <mergeCell ref="A2:BL2"/>
    <mergeCell ref="A3:BL3"/>
    <mergeCell ref="A4:BL4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AW30:BH30"/>
    <mergeCell ref="AR32:AV32"/>
    <mergeCell ref="AW32:BA32"/>
    <mergeCell ref="BB32:BF32"/>
    <mergeCell ref="AY29:AZ29"/>
    <mergeCell ref="BA29:BB29"/>
    <mergeCell ref="BC29:BD29"/>
    <mergeCell ref="BE29:BF29"/>
    <mergeCell ref="AQ29:AR29"/>
    <mergeCell ref="A33:C33"/>
    <mergeCell ref="D33:G33"/>
    <mergeCell ref="H33:W33"/>
    <mergeCell ref="Y33:AB33"/>
    <mergeCell ref="AC33:AQ33"/>
    <mergeCell ref="AR33:AS33"/>
    <mergeCell ref="AU33:AV33"/>
    <mergeCell ref="AW33:AX33"/>
    <mergeCell ref="AZ33:BA33"/>
    <mergeCell ref="BB33:BC33"/>
    <mergeCell ref="BE33:BF33"/>
    <mergeCell ref="A34:C34"/>
    <mergeCell ref="D34:G34"/>
    <mergeCell ref="H34:W34"/>
    <mergeCell ref="Y34:AB34"/>
    <mergeCell ref="AC34:AQ34"/>
    <mergeCell ref="AR34:AS34"/>
    <mergeCell ref="AU34:AV34"/>
    <mergeCell ref="AW34:AX34"/>
    <mergeCell ref="AZ34:BA34"/>
    <mergeCell ref="BB34:BC34"/>
    <mergeCell ref="BE34:BF34"/>
    <mergeCell ref="A35:C35"/>
    <mergeCell ref="D35:G35"/>
    <mergeCell ref="H35:W35"/>
    <mergeCell ref="Y35:AB35"/>
    <mergeCell ref="AC35:AQ35"/>
    <mergeCell ref="AR35:AS35"/>
    <mergeCell ref="AU35:AV35"/>
    <mergeCell ref="AW35:AX35"/>
    <mergeCell ref="AZ35:BA35"/>
    <mergeCell ref="BB35:BC35"/>
    <mergeCell ref="BE35:BF35"/>
    <mergeCell ref="A36:C36"/>
    <mergeCell ref="D36:G36"/>
    <mergeCell ref="H36:W36"/>
    <mergeCell ref="Y36:AB36"/>
    <mergeCell ref="AC36:AQ36"/>
    <mergeCell ref="AR36:AS36"/>
    <mergeCell ref="AU36:AV36"/>
    <mergeCell ref="AW36:AX36"/>
    <mergeCell ref="AZ36:BA36"/>
    <mergeCell ref="BB36:BC36"/>
    <mergeCell ref="BE36:BF36"/>
    <mergeCell ref="AJ37:AQ37"/>
    <mergeCell ref="AR37:AS37"/>
    <mergeCell ref="AU37:AV37"/>
    <mergeCell ref="AW37:AX37"/>
    <mergeCell ref="AZ37:BA37"/>
    <mergeCell ref="BB37:BC37"/>
    <mergeCell ref="BE37:BF37"/>
    <mergeCell ref="AR38:AV38"/>
    <mergeCell ref="AW38:BA38"/>
    <mergeCell ref="BB38:BF38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BB39:BC39"/>
    <mergeCell ref="BE39:BF39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BB40:BC40"/>
    <mergeCell ref="BE40:BF40"/>
    <mergeCell ref="AJ41:AQ41"/>
    <mergeCell ref="AR41:AS41"/>
    <mergeCell ref="AU41:AV41"/>
    <mergeCell ref="AW41:AX41"/>
    <mergeCell ref="AZ41:BA41"/>
    <mergeCell ref="AR42:AV42"/>
    <mergeCell ref="AW42:BA42"/>
    <mergeCell ref="BB42:BF42"/>
    <mergeCell ref="A43:C43"/>
    <mergeCell ref="D43:H43"/>
    <mergeCell ref="I43:W43"/>
    <mergeCell ref="Y43:AC43"/>
    <mergeCell ref="AZ43:BA43"/>
    <mergeCell ref="BB43:BC43"/>
    <mergeCell ref="BE43:BF43"/>
    <mergeCell ref="AD43:AQ43"/>
    <mergeCell ref="AR43:AS43"/>
    <mergeCell ref="AU43:AV43"/>
    <mergeCell ref="AW43:AX43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88" r:id="rId8"/>
  <legacyDrawing r:id="rId7"/>
  <oleObjects>
    <oleObject progId="PBrush" shapeId="417827" r:id="rId1"/>
    <oleObject progId="PBrush" shapeId="417829" r:id="rId2"/>
    <oleObject progId="PBrush" shapeId="275204" r:id="rId3"/>
    <oleObject progId="PBrush" shapeId="275206" r:id="rId4"/>
    <oleObject progId="PBrush" shapeId="275207" r:id="rId5"/>
    <oleObject progId="PBrush" shapeId="275208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L43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332" t="s">
        <v>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</row>
    <row r="2" spans="1:64" ht="12.75">
      <c r="A2" s="333" t="s">
        <v>35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</row>
    <row r="3" spans="1:64" ht="12.75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</row>
    <row r="4" spans="1:64" ht="12.75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</row>
    <row r="5" spans="1:64" ht="12.75">
      <c r="A5" s="335" t="s">
        <v>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</row>
    <row r="6" spans="1:64" ht="27.75">
      <c r="A6" s="327" t="s">
        <v>73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</row>
    <row r="7" spans="1:44" s="1" customFormat="1" ht="18.75">
      <c r="A7" s="28" t="s">
        <v>0</v>
      </c>
      <c r="AK7" s="30"/>
      <c r="AR7" s="30" t="s">
        <v>30</v>
      </c>
    </row>
    <row r="8" s="1" customFormat="1" ht="13.5" thickBot="1">
      <c r="A8" s="2"/>
    </row>
    <row r="9" spans="1:64" s="1" customFormat="1" ht="14.25" thickBot="1" thickTop="1">
      <c r="A9" s="152" t="s">
        <v>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47"/>
      <c r="S9" s="25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16"/>
      <c r="AR9" s="17">
        <v>6</v>
      </c>
      <c r="AS9" s="16"/>
      <c r="AT9" s="16"/>
      <c r="AU9" s="16"/>
      <c r="AV9" s="24"/>
      <c r="AW9" s="16">
        <v>7</v>
      </c>
      <c r="AX9" s="16"/>
      <c r="AY9" s="16"/>
      <c r="AZ9" s="16"/>
      <c r="BA9" s="24"/>
      <c r="BB9" s="17">
        <v>8</v>
      </c>
      <c r="BC9" s="16"/>
      <c r="BD9" s="16"/>
      <c r="BE9" s="16"/>
      <c r="BF9" s="18"/>
      <c r="BG9" s="22" t="s">
        <v>3</v>
      </c>
      <c r="BH9" s="23"/>
      <c r="BI9" s="22" t="s">
        <v>4</v>
      </c>
      <c r="BJ9" s="32"/>
      <c r="BK9" s="257" t="s">
        <v>33</v>
      </c>
      <c r="BL9" s="258"/>
    </row>
    <row r="10" spans="1:64" s="1" customFormat="1" ht="13.5" thickTop="1">
      <c r="A10" s="19">
        <v>1</v>
      </c>
      <c r="B10" s="546" t="s">
        <v>118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8"/>
      <c r="S10" s="65"/>
      <c r="T10" s="49"/>
      <c r="U10" s="49"/>
      <c r="V10" s="49"/>
      <c r="W10" s="49"/>
      <c r="X10" s="379">
        <v>1</v>
      </c>
      <c r="Y10" s="371"/>
      <c r="Z10" s="105" t="s">
        <v>5</v>
      </c>
      <c r="AA10" s="371">
        <v>1</v>
      </c>
      <c r="AB10" s="472"/>
      <c r="AC10" s="284">
        <v>2</v>
      </c>
      <c r="AD10" s="285"/>
      <c r="AE10" s="109" t="s">
        <v>5</v>
      </c>
      <c r="AF10" s="285">
        <v>8</v>
      </c>
      <c r="AG10" s="286"/>
      <c r="AH10" s="284">
        <v>5</v>
      </c>
      <c r="AI10" s="285"/>
      <c r="AJ10" s="109" t="s">
        <v>5</v>
      </c>
      <c r="AK10" s="285">
        <v>10</v>
      </c>
      <c r="AL10" s="286"/>
      <c r="AM10" s="284">
        <v>2</v>
      </c>
      <c r="AN10" s="285"/>
      <c r="AO10" s="109" t="s">
        <v>5</v>
      </c>
      <c r="AP10" s="285">
        <v>3</v>
      </c>
      <c r="AQ10" s="286"/>
      <c r="AR10" s="278">
        <v>5</v>
      </c>
      <c r="AS10" s="279"/>
      <c r="AT10" s="114" t="s">
        <v>5</v>
      </c>
      <c r="AU10" s="279">
        <v>0</v>
      </c>
      <c r="AV10" s="283"/>
      <c r="AW10" s="278">
        <v>5</v>
      </c>
      <c r="AX10" s="279"/>
      <c r="AY10" s="115" t="s">
        <v>5</v>
      </c>
      <c r="AZ10" s="279">
        <v>4</v>
      </c>
      <c r="BA10" s="283"/>
      <c r="BB10" s="379">
        <v>6</v>
      </c>
      <c r="BC10" s="371"/>
      <c r="BD10" s="106" t="s">
        <v>5</v>
      </c>
      <c r="BE10" s="371">
        <v>6</v>
      </c>
      <c r="BF10" s="372"/>
      <c r="BG10" s="40">
        <f>SUM(S10+X10+AC10+AH10+AM10+AR10+AW10+BB10)</f>
        <v>26</v>
      </c>
      <c r="BH10" s="41"/>
      <c r="BI10" s="323">
        <f>SUM(AA10+AF10+AK10+AP10+AU10+AZ10+BE10)</f>
        <v>32</v>
      </c>
      <c r="BJ10" s="324"/>
      <c r="BK10" s="572">
        <v>8</v>
      </c>
      <c r="BL10" s="573"/>
    </row>
    <row r="11" spans="1:64" s="1" customFormat="1" ht="12.75">
      <c r="A11" s="20">
        <v>2</v>
      </c>
      <c r="B11" s="524" t="s">
        <v>134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6"/>
      <c r="S11" s="476">
        <v>1</v>
      </c>
      <c r="T11" s="410"/>
      <c r="U11" s="38" t="s">
        <v>5</v>
      </c>
      <c r="V11" s="410">
        <v>1</v>
      </c>
      <c r="W11" s="477"/>
      <c r="X11" s="50"/>
      <c r="Y11" s="51"/>
      <c r="Z11" s="51"/>
      <c r="AA11" s="51"/>
      <c r="AB11" s="51"/>
      <c r="AC11" s="386">
        <v>3</v>
      </c>
      <c r="AD11" s="387"/>
      <c r="AE11" s="110" t="s">
        <v>5</v>
      </c>
      <c r="AF11" s="387">
        <v>9</v>
      </c>
      <c r="AG11" s="388"/>
      <c r="AH11" s="406">
        <v>6</v>
      </c>
      <c r="AI11" s="407"/>
      <c r="AJ11" s="108" t="s">
        <v>5</v>
      </c>
      <c r="AK11" s="407">
        <v>3</v>
      </c>
      <c r="AL11" s="408"/>
      <c r="AM11" s="386">
        <v>3</v>
      </c>
      <c r="AN11" s="387"/>
      <c r="AO11" s="110" t="s">
        <v>5</v>
      </c>
      <c r="AP11" s="387">
        <v>5</v>
      </c>
      <c r="AQ11" s="388"/>
      <c r="AR11" s="406">
        <v>5</v>
      </c>
      <c r="AS11" s="407"/>
      <c r="AT11" s="108" t="s">
        <v>5</v>
      </c>
      <c r="AU11" s="407">
        <v>4</v>
      </c>
      <c r="AV11" s="408"/>
      <c r="AW11" s="406">
        <v>7</v>
      </c>
      <c r="AX11" s="407"/>
      <c r="AY11" s="108" t="s">
        <v>5</v>
      </c>
      <c r="AZ11" s="407">
        <v>2</v>
      </c>
      <c r="BA11" s="408"/>
      <c r="BB11" s="409">
        <v>3</v>
      </c>
      <c r="BC11" s="410"/>
      <c r="BD11" s="38" t="s">
        <v>5</v>
      </c>
      <c r="BE11" s="410">
        <v>3</v>
      </c>
      <c r="BF11" s="576"/>
      <c r="BG11" s="42">
        <f aca="true" t="shared" si="0" ref="BG11:BG17">SUM(S11+X11+AC11+AH11+AM11+AR11+AW11+BB11)</f>
        <v>28</v>
      </c>
      <c r="BH11" s="43"/>
      <c r="BI11" s="42">
        <f aca="true" t="shared" si="1" ref="BI11:BI17">SUM(V11+AA11+AF11+AK11+AP11+AU11+AZ11+BE11)</f>
        <v>27</v>
      </c>
      <c r="BJ11" s="46"/>
      <c r="BK11" s="535">
        <v>11</v>
      </c>
      <c r="BL11" s="536"/>
    </row>
    <row r="12" spans="1:64" s="1" customFormat="1" ht="12.75">
      <c r="A12" s="20">
        <v>3</v>
      </c>
      <c r="B12" s="462" t="s">
        <v>119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4"/>
      <c r="S12" s="478">
        <v>8</v>
      </c>
      <c r="T12" s="407"/>
      <c r="U12" s="108" t="s">
        <v>5</v>
      </c>
      <c r="V12" s="407">
        <v>2</v>
      </c>
      <c r="W12" s="408"/>
      <c r="X12" s="406">
        <v>9</v>
      </c>
      <c r="Y12" s="407"/>
      <c r="Z12" s="108" t="s">
        <v>5</v>
      </c>
      <c r="AA12" s="407">
        <v>3</v>
      </c>
      <c r="AB12" s="408"/>
      <c r="AC12" s="50"/>
      <c r="AD12" s="51"/>
      <c r="AE12" s="51"/>
      <c r="AF12" s="51"/>
      <c r="AG12" s="51"/>
      <c r="AH12" s="406">
        <v>3</v>
      </c>
      <c r="AI12" s="407"/>
      <c r="AJ12" s="108" t="s">
        <v>5</v>
      </c>
      <c r="AK12" s="407">
        <v>2</v>
      </c>
      <c r="AL12" s="408"/>
      <c r="AM12" s="409">
        <v>3</v>
      </c>
      <c r="AN12" s="410"/>
      <c r="AO12" s="38" t="s">
        <v>5</v>
      </c>
      <c r="AP12" s="410">
        <v>3</v>
      </c>
      <c r="AQ12" s="477"/>
      <c r="AR12" s="406">
        <v>8</v>
      </c>
      <c r="AS12" s="407"/>
      <c r="AT12" s="108" t="s">
        <v>5</v>
      </c>
      <c r="AU12" s="407">
        <v>4</v>
      </c>
      <c r="AV12" s="408"/>
      <c r="AW12" s="406">
        <v>4</v>
      </c>
      <c r="AX12" s="407"/>
      <c r="AY12" s="108" t="s">
        <v>5</v>
      </c>
      <c r="AZ12" s="407">
        <v>1</v>
      </c>
      <c r="BA12" s="408"/>
      <c r="BB12" s="409">
        <v>6</v>
      </c>
      <c r="BC12" s="410"/>
      <c r="BD12" s="38" t="s">
        <v>5</v>
      </c>
      <c r="BE12" s="410">
        <v>6</v>
      </c>
      <c r="BF12" s="576"/>
      <c r="BG12" s="42">
        <f t="shared" si="0"/>
        <v>41</v>
      </c>
      <c r="BH12" s="43"/>
      <c r="BI12" s="42">
        <f t="shared" si="1"/>
        <v>21</v>
      </c>
      <c r="BJ12" s="46"/>
      <c r="BK12" s="574">
        <v>17</v>
      </c>
      <c r="BL12" s="575"/>
    </row>
    <row r="13" spans="1:64" s="1" customFormat="1" ht="12.75">
      <c r="A13" s="20">
        <v>4</v>
      </c>
      <c r="B13" s="462" t="s">
        <v>116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4"/>
      <c r="S13" s="478">
        <v>10</v>
      </c>
      <c r="T13" s="407"/>
      <c r="U13" s="108" t="s">
        <v>5</v>
      </c>
      <c r="V13" s="407">
        <v>5</v>
      </c>
      <c r="W13" s="408"/>
      <c r="X13" s="386">
        <v>3</v>
      </c>
      <c r="Y13" s="387"/>
      <c r="Z13" s="110" t="s">
        <v>5</v>
      </c>
      <c r="AA13" s="387">
        <v>6</v>
      </c>
      <c r="AB13" s="388"/>
      <c r="AC13" s="386">
        <v>2</v>
      </c>
      <c r="AD13" s="387"/>
      <c r="AE13" s="110" t="s">
        <v>5</v>
      </c>
      <c r="AF13" s="387">
        <v>3</v>
      </c>
      <c r="AG13" s="388"/>
      <c r="AH13" s="50"/>
      <c r="AI13" s="51"/>
      <c r="AJ13" s="51"/>
      <c r="AK13" s="51"/>
      <c r="AL13" s="51"/>
      <c r="AM13" s="406">
        <v>3</v>
      </c>
      <c r="AN13" s="407"/>
      <c r="AO13" s="108" t="s">
        <v>5</v>
      </c>
      <c r="AP13" s="407">
        <v>1</v>
      </c>
      <c r="AQ13" s="408"/>
      <c r="AR13" s="406">
        <v>7</v>
      </c>
      <c r="AS13" s="407"/>
      <c r="AT13" s="108" t="s">
        <v>5</v>
      </c>
      <c r="AU13" s="407">
        <v>2</v>
      </c>
      <c r="AV13" s="408"/>
      <c r="AW13" s="406">
        <v>11</v>
      </c>
      <c r="AX13" s="407"/>
      <c r="AY13" s="108" t="s">
        <v>5</v>
      </c>
      <c r="AZ13" s="407">
        <v>4</v>
      </c>
      <c r="BA13" s="408"/>
      <c r="BB13" s="409">
        <v>2</v>
      </c>
      <c r="BC13" s="410"/>
      <c r="BD13" s="38" t="s">
        <v>5</v>
      </c>
      <c r="BE13" s="410">
        <v>2</v>
      </c>
      <c r="BF13" s="576"/>
      <c r="BG13" s="42">
        <f t="shared" si="0"/>
        <v>38</v>
      </c>
      <c r="BH13" s="43"/>
      <c r="BI13" s="42">
        <f t="shared" si="1"/>
        <v>23</v>
      </c>
      <c r="BJ13" s="46"/>
      <c r="BK13" s="535">
        <v>13</v>
      </c>
      <c r="BL13" s="536"/>
    </row>
    <row r="14" spans="1:64" s="1" customFormat="1" ht="12.75">
      <c r="A14" s="20">
        <v>5</v>
      </c>
      <c r="B14" s="524" t="s">
        <v>120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6"/>
      <c r="S14" s="478">
        <v>3</v>
      </c>
      <c r="T14" s="407"/>
      <c r="U14" s="108" t="s">
        <v>5</v>
      </c>
      <c r="V14" s="407">
        <v>2</v>
      </c>
      <c r="W14" s="408"/>
      <c r="X14" s="406">
        <v>5</v>
      </c>
      <c r="Y14" s="407"/>
      <c r="Z14" s="108" t="s">
        <v>5</v>
      </c>
      <c r="AA14" s="407">
        <v>3</v>
      </c>
      <c r="AB14" s="408"/>
      <c r="AC14" s="409">
        <v>3</v>
      </c>
      <c r="AD14" s="410"/>
      <c r="AE14" s="38" t="s">
        <v>5</v>
      </c>
      <c r="AF14" s="410">
        <v>3</v>
      </c>
      <c r="AG14" s="477"/>
      <c r="AH14" s="386">
        <v>1</v>
      </c>
      <c r="AI14" s="387"/>
      <c r="AJ14" s="110" t="s">
        <v>5</v>
      </c>
      <c r="AK14" s="387">
        <v>3</v>
      </c>
      <c r="AL14" s="388"/>
      <c r="AM14" s="50"/>
      <c r="AN14" s="51"/>
      <c r="AO14" s="51"/>
      <c r="AP14" s="51"/>
      <c r="AQ14" s="51"/>
      <c r="AR14" s="406">
        <v>11</v>
      </c>
      <c r="AS14" s="407"/>
      <c r="AT14" s="108" t="s">
        <v>5</v>
      </c>
      <c r="AU14" s="407">
        <v>5</v>
      </c>
      <c r="AV14" s="408"/>
      <c r="AW14" s="406">
        <v>7</v>
      </c>
      <c r="AX14" s="407"/>
      <c r="AY14" s="108" t="s">
        <v>5</v>
      </c>
      <c r="AZ14" s="407">
        <v>1</v>
      </c>
      <c r="BA14" s="408"/>
      <c r="BB14" s="386">
        <v>3</v>
      </c>
      <c r="BC14" s="387"/>
      <c r="BD14" s="110" t="s">
        <v>5</v>
      </c>
      <c r="BE14" s="387">
        <v>8</v>
      </c>
      <c r="BF14" s="544"/>
      <c r="BG14" s="42">
        <f t="shared" si="0"/>
        <v>33</v>
      </c>
      <c r="BH14" s="43"/>
      <c r="BI14" s="42">
        <f t="shared" si="1"/>
        <v>25</v>
      </c>
      <c r="BJ14" s="46"/>
      <c r="BK14" s="574">
        <v>13</v>
      </c>
      <c r="BL14" s="575"/>
    </row>
    <row r="15" spans="1:64" s="1" customFormat="1" ht="12.75">
      <c r="A15" s="26">
        <v>6</v>
      </c>
      <c r="B15" s="524" t="s">
        <v>121</v>
      </c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6"/>
      <c r="S15" s="465">
        <v>0</v>
      </c>
      <c r="T15" s="387"/>
      <c r="U15" s="110" t="s">
        <v>5</v>
      </c>
      <c r="V15" s="387">
        <v>5</v>
      </c>
      <c r="W15" s="388"/>
      <c r="X15" s="386">
        <v>4</v>
      </c>
      <c r="Y15" s="387"/>
      <c r="Z15" s="110" t="s">
        <v>5</v>
      </c>
      <c r="AA15" s="387">
        <v>5</v>
      </c>
      <c r="AB15" s="388"/>
      <c r="AC15" s="386">
        <v>4</v>
      </c>
      <c r="AD15" s="387"/>
      <c r="AE15" s="110" t="s">
        <v>5</v>
      </c>
      <c r="AF15" s="387">
        <v>8</v>
      </c>
      <c r="AG15" s="388"/>
      <c r="AH15" s="386">
        <v>2</v>
      </c>
      <c r="AI15" s="387"/>
      <c r="AJ15" s="110" t="s">
        <v>5</v>
      </c>
      <c r="AK15" s="387">
        <v>7</v>
      </c>
      <c r="AL15" s="388"/>
      <c r="AM15" s="386">
        <v>5</v>
      </c>
      <c r="AN15" s="387"/>
      <c r="AO15" s="110" t="s">
        <v>5</v>
      </c>
      <c r="AP15" s="387">
        <v>11</v>
      </c>
      <c r="AQ15" s="388"/>
      <c r="AR15" s="66"/>
      <c r="AS15" s="49"/>
      <c r="AT15" s="49"/>
      <c r="AU15" s="49"/>
      <c r="AV15" s="67"/>
      <c r="AW15" s="386">
        <v>5</v>
      </c>
      <c r="AX15" s="387"/>
      <c r="AY15" s="110" t="s">
        <v>5</v>
      </c>
      <c r="AZ15" s="387">
        <v>6</v>
      </c>
      <c r="BA15" s="388"/>
      <c r="BB15" s="386">
        <v>3</v>
      </c>
      <c r="BC15" s="387"/>
      <c r="BD15" s="110" t="s">
        <v>5</v>
      </c>
      <c r="BE15" s="387">
        <v>10</v>
      </c>
      <c r="BF15" s="544"/>
      <c r="BG15" s="42">
        <f t="shared" si="0"/>
        <v>23</v>
      </c>
      <c r="BH15" s="43"/>
      <c r="BI15" s="42">
        <f t="shared" si="1"/>
        <v>52</v>
      </c>
      <c r="BJ15" s="46"/>
      <c r="BK15" s="535">
        <v>0</v>
      </c>
      <c r="BL15" s="536"/>
    </row>
    <row r="16" spans="1:64" s="1" customFormat="1" ht="12.75">
      <c r="A16" s="20">
        <v>7</v>
      </c>
      <c r="B16" s="524" t="s">
        <v>59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6"/>
      <c r="S16" s="465">
        <v>4</v>
      </c>
      <c r="T16" s="387"/>
      <c r="U16" s="110" t="s">
        <v>5</v>
      </c>
      <c r="V16" s="387">
        <v>5</v>
      </c>
      <c r="W16" s="388"/>
      <c r="X16" s="386">
        <v>2</v>
      </c>
      <c r="Y16" s="387"/>
      <c r="Z16" s="110" t="s">
        <v>5</v>
      </c>
      <c r="AA16" s="387">
        <v>7</v>
      </c>
      <c r="AB16" s="388"/>
      <c r="AC16" s="386">
        <v>1</v>
      </c>
      <c r="AD16" s="387"/>
      <c r="AE16" s="110" t="s">
        <v>5</v>
      </c>
      <c r="AF16" s="387">
        <v>4</v>
      </c>
      <c r="AG16" s="388"/>
      <c r="AH16" s="386">
        <v>4</v>
      </c>
      <c r="AI16" s="387"/>
      <c r="AJ16" s="110" t="s">
        <v>5</v>
      </c>
      <c r="AK16" s="387">
        <v>11</v>
      </c>
      <c r="AL16" s="388"/>
      <c r="AM16" s="386">
        <v>1</v>
      </c>
      <c r="AN16" s="387"/>
      <c r="AO16" s="110" t="s">
        <v>5</v>
      </c>
      <c r="AP16" s="387">
        <v>7</v>
      </c>
      <c r="AQ16" s="388"/>
      <c r="AR16" s="484">
        <v>6</v>
      </c>
      <c r="AS16" s="485"/>
      <c r="AT16" s="116" t="s">
        <v>5</v>
      </c>
      <c r="AU16" s="485">
        <v>5</v>
      </c>
      <c r="AV16" s="486"/>
      <c r="AW16" s="50"/>
      <c r="AX16" s="51"/>
      <c r="AY16" s="51"/>
      <c r="AZ16" s="51"/>
      <c r="BA16" s="51"/>
      <c r="BB16" s="386">
        <v>0</v>
      </c>
      <c r="BC16" s="387"/>
      <c r="BD16" s="110" t="s">
        <v>5</v>
      </c>
      <c r="BE16" s="387">
        <v>7</v>
      </c>
      <c r="BF16" s="544"/>
      <c r="BG16" s="42">
        <f t="shared" si="0"/>
        <v>18</v>
      </c>
      <c r="BH16" s="43"/>
      <c r="BI16" s="42">
        <f t="shared" si="1"/>
        <v>46</v>
      </c>
      <c r="BJ16" s="46"/>
      <c r="BK16" s="574">
        <v>3</v>
      </c>
      <c r="BL16" s="575"/>
    </row>
    <row r="17" spans="1:64" s="1" customFormat="1" ht="13.5" thickBot="1">
      <c r="A17" s="21">
        <v>8</v>
      </c>
      <c r="B17" s="552" t="s">
        <v>122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4"/>
      <c r="S17" s="566">
        <v>6</v>
      </c>
      <c r="T17" s="348"/>
      <c r="U17" s="37" t="s">
        <v>5</v>
      </c>
      <c r="V17" s="348">
        <v>6</v>
      </c>
      <c r="W17" s="351"/>
      <c r="X17" s="347">
        <v>3</v>
      </c>
      <c r="Y17" s="348"/>
      <c r="Z17" s="37" t="s">
        <v>5</v>
      </c>
      <c r="AA17" s="348">
        <v>3</v>
      </c>
      <c r="AB17" s="351"/>
      <c r="AC17" s="347">
        <v>6</v>
      </c>
      <c r="AD17" s="348"/>
      <c r="AE17" s="37" t="s">
        <v>5</v>
      </c>
      <c r="AF17" s="348">
        <v>6</v>
      </c>
      <c r="AG17" s="351"/>
      <c r="AH17" s="347">
        <v>2</v>
      </c>
      <c r="AI17" s="348"/>
      <c r="AJ17" s="37" t="s">
        <v>5</v>
      </c>
      <c r="AK17" s="348">
        <v>2</v>
      </c>
      <c r="AL17" s="351"/>
      <c r="AM17" s="330">
        <v>8</v>
      </c>
      <c r="AN17" s="291"/>
      <c r="AO17" s="117" t="s">
        <v>5</v>
      </c>
      <c r="AP17" s="291">
        <v>3</v>
      </c>
      <c r="AQ17" s="292"/>
      <c r="AR17" s="560">
        <v>10</v>
      </c>
      <c r="AS17" s="561"/>
      <c r="AT17" s="128" t="s">
        <v>5</v>
      </c>
      <c r="AU17" s="561">
        <v>3</v>
      </c>
      <c r="AV17" s="564"/>
      <c r="AW17" s="330">
        <v>7</v>
      </c>
      <c r="AX17" s="291"/>
      <c r="AY17" s="117" t="s">
        <v>5</v>
      </c>
      <c r="AZ17" s="291">
        <v>0</v>
      </c>
      <c r="BA17" s="292"/>
      <c r="BB17" s="52"/>
      <c r="BC17" s="53"/>
      <c r="BD17" s="53"/>
      <c r="BE17" s="53"/>
      <c r="BF17" s="54"/>
      <c r="BG17" s="44">
        <f t="shared" si="0"/>
        <v>42</v>
      </c>
      <c r="BH17" s="45"/>
      <c r="BI17" s="44">
        <f t="shared" si="1"/>
        <v>23</v>
      </c>
      <c r="BJ17" s="47"/>
      <c r="BK17" s="537">
        <v>13</v>
      </c>
      <c r="BL17" s="538"/>
    </row>
    <row r="18" spans="1:62" s="1" customFormat="1" ht="14.25" thickBot="1" thickTop="1">
      <c r="A18" s="5"/>
      <c r="N18" s="3"/>
      <c r="S18" s="3"/>
      <c r="X18" s="3"/>
      <c r="AC18" s="3"/>
      <c r="AH18" s="3"/>
      <c r="AM18" s="3"/>
      <c r="AR18" s="3"/>
      <c r="AS18" s="3"/>
      <c r="AW18" s="3"/>
      <c r="BB18" s="545" t="s">
        <v>32</v>
      </c>
      <c r="BC18" s="545"/>
      <c r="BD18" s="545"/>
      <c r="BE18" s="545"/>
      <c r="BF18" s="545"/>
      <c r="BG18" s="577">
        <f>SUM(BG10:BG17)</f>
        <v>249</v>
      </c>
      <c r="BH18" s="577"/>
      <c r="BI18" s="577">
        <f>SUM(BI10:BI17)</f>
        <v>249</v>
      </c>
      <c r="BJ18" s="577"/>
    </row>
    <row r="19" spans="1:58" s="1" customFormat="1" ht="16.5" customHeight="1" thickBot="1" thickTop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93" t="s">
        <v>60</v>
      </c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62" s="1" customFormat="1" ht="14.25" thickBot="1" thickTop="1">
      <c r="A20" s="152" t="s">
        <v>61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47"/>
      <c r="S20" s="177">
        <v>1</v>
      </c>
      <c r="T20" s="176"/>
      <c r="U20" s="175">
        <v>2</v>
      </c>
      <c r="V20" s="176"/>
      <c r="W20" s="175">
        <v>3</v>
      </c>
      <c r="X20" s="176"/>
      <c r="Y20" s="175">
        <v>4</v>
      </c>
      <c r="Z20" s="176"/>
      <c r="AA20" s="175">
        <v>5</v>
      </c>
      <c r="AB20" s="176"/>
      <c r="AC20" s="175">
        <v>6</v>
      </c>
      <c r="AD20" s="176"/>
      <c r="AE20" s="175">
        <v>7</v>
      </c>
      <c r="AF20" s="176"/>
      <c r="AG20" s="175">
        <v>8</v>
      </c>
      <c r="AH20" s="176"/>
      <c r="AI20" s="175">
        <v>9</v>
      </c>
      <c r="AJ20" s="176"/>
      <c r="AK20" s="175">
        <v>10</v>
      </c>
      <c r="AL20" s="176"/>
      <c r="AM20" s="175">
        <v>11</v>
      </c>
      <c r="AN20" s="176"/>
      <c r="AO20" s="175">
        <v>12</v>
      </c>
      <c r="AP20" s="176"/>
      <c r="AQ20" s="175">
        <v>13</v>
      </c>
      <c r="AR20" s="176"/>
      <c r="AS20" s="175">
        <v>14</v>
      </c>
      <c r="AT20" s="176"/>
      <c r="AU20" s="175">
        <v>15</v>
      </c>
      <c r="AV20" s="176"/>
      <c r="AW20" s="175">
        <v>16</v>
      </c>
      <c r="AX20" s="176"/>
      <c r="AY20" s="175">
        <v>17</v>
      </c>
      <c r="AZ20" s="176"/>
      <c r="BA20" s="175">
        <v>18</v>
      </c>
      <c r="BB20" s="176"/>
      <c r="BC20" s="175">
        <v>19</v>
      </c>
      <c r="BD20" s="176"/>
      <c r="BE20" s="175">
        <v>20</v>
      </c>
      <c r="BF20" s="176"/>
      <c r="BG20" s="175">
        <v>21</v>
      </c>
      <c r="BH20" s="532"/>
      <c r="BI20" s="257" t="s">
        <v>40</v>
      </c>
      <c r="BJ20" s="258"/>
    </row>
    <row r="21" spans="1:62" s="1" customFormat="1" ht="13.5" thickTop="1">
      <c r="A21" s="77">
        <v>1</v>
      </c>
      <c r="B21" s="546" t="s">
        <v>118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8"/>
      <c r="S21" s="340" t="s">
        <v>133</v>
      </c>
      <c r="T21" s="194"/>
      <c r="U21" s="193" t="s">
        <v>133</v>
      </c>
      <c r="V21" s="194"/>
      <c r="W21" s="193" t="s">
        <v>133</v>
      </c>
      <c r="X21" s="194"/>
      <c r="Y21" s="193" t="s">
        <v>133</v>
      </c>
      <c r="Z21" s="194"/>
      <c r="AA21" s="193" t="s">
        <v>133</v>
      </c>
      <c r="AB21" s="194"/>
      <c r="AC21" s="193" t="s">
        <v>133</v>
      </c>
      <c r="AD21" s="194"/>
      <c r="AE21" s="193" t="s">
        <v>133</v>
      </c>
      <c r="AF21" s="194"/>
      <c r="AG21" s="193" t="s">
        <v>133</v>
      </c>
      <c r="AH21" s="194"/>
      <c r="AI21" s="369"/>
      <c r="AJ21" s="370"/>
      <c r="AK21" s="369"/>
      <c r="AL21" s="370"/>
      <c r="AM21" s="369"/>
      <c r="AN21" s="370"/>
      <c r="AO21" s="369"/>
      <c r="AP21" s="370"/>
      <c r="AQ21" s="369"/>
      <c r="AR21" s="370"/>
      <c r="AS21" s="369"/>
      <c r="AT21" s="370"/>
      <c r="AU21" s="369"/>
      <c r="AV21" s="370"/>
      <c r="AW21" s="369"/>
      <c r="AX21" s="370"/>
      <c r="AY21" s="369"/>
      <c r="AZ21" s="370"/>
      <c r="BA21" s="369"/>
      <c r="BB21" s="370"/>
      <c r="BC21" s="369"/>
      <c r="BD21" s="370"/>
      <c r="BE21" s="369"/>
      <c r="BF21" s="370"/>
      <c r="BG21" s="369"/>
      <c r="BH21" s="533"/>
      <c r="BI21" s="530" t="s">
        <v>141</v>
      </c>
      <c r="BJ21" s="531"/>
    </row>
    <row r="22" spans="1:62" s="1" customFormat="1" ht="12.75">
      <c r="A22" s="33">
        <v>2</v>
      </c>
      <c r="B22" s="524" t="s">
        <v>134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6"/>
      <c r="S22" s="413" t="s">
        <v>133</v>
      </c>
      <c r="T22" s="381"/>
      <c r="U22" s="380" t="s">
        <v>133</v>
      </c>
      <c r="V22" s="381"/>
      <c r="W22" s="380" t="s">
        <v>133</v>
      </c>
      <c r="X22" s="381"/>
      <c r="Y22" s="380" t="s">
        <v>133</v>
      </c>
      <c r="Z22" s="381"/>
      <c r="AA22" s="380" t="s">
        <v>133</v>
      </c>
      <c r="AB22" s="381"/>
      <c r="AC22" s="380" t="s">
        <v>133</v>
      </c>
      <c r="AD22" s="381"/>
      <c r="AE22" s="380" t="s">
        <v>133</v>
      </c>
      <c r="AF22" s="381"/>
      <c r="AG22" s="380" t="s">
        <v>133</v>
      </c>
      <c r="AH22" s="381"/>
      <c r="AI22" s="380" t="s">
        <v>133</v>
      </c>
      <c r="AJ22" s="381"/>
      <c r="AK22" s="380" t="s">
        <v>133</v>
      </c>
      <c r="AL22" s="381"/>
      <c r="AM22" s="380" t="s">
        <v>133</v>
      </c>
      <c r="AN22" s="381"/>
      <c r="AO22" s="382"/>
      <c r="AP22" s="383"/>
      <c r="AQ22" s="382"/>
      <c r="AR22" s="383"/>
      <c r="AS22" s="382"/>
      <c r="AT22" s="383"/>
      <c r="AU22" s="382"/>
      <c r="AV22" s="383"/>
      <c r="AW22" s="382"/>
      <c r="AX22" s="383"/>
      <c r="AY22" s="382"/>
      <c r="AZ22" s="383"/>
      <c r="BA22" s="382"/>
      <c r="BB22" s="383"/>
      <c r="BC22" s="382"/>
      <c r="BD22" s="383"/>
      <c r="BE22" s="382"/>
      <c r="BF22" s="383"/>
      <c r="BG22" s="382"/>
      <c r="BH22" s="539"/>
      <c r="BI22" s="520" t="s">
        <v>140</v>
      </c>
      <c r="BJ22" s="521"/>
    </row>
    <row r="23" spans="1:62" s="1" customFormat="1" ht="12.75">
      <c r="A23" s="78">
        <v>3</v>
      </c>
      <c r="B23" s="462" t="s">
        <v>119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4"/>
      <c r="S23" s="413" t="s">
        <v>133</v>
      </c>
      <c r="T23" s="381"/>
      <c r="U23" s="380" t="s">
        <v>133</v>
      </c>
      <c r="V23" s="381"/>
      <c r="W23" s="380" t="s">
        <v>133</v>
      </c>
      <c r="X23" s="381"/>
      <c r="Y23" s="380" t="s">
        <v>133</v>
      </c>
      <c r="Z23" s="381"/>
      <c r="AA23" s="380" t="s">
        <v>133</v>
      </c>
      <c r="AB23" s="381"/>
      <c r="AC23" s="380" t="s">
        <v>133</v>
      </c>
      <c r="AD23" s="381"/>
      <c r="AE23" s="380" t="s">
        <v>133</v>
      </c>
      <c r="AF23" s="381"/>
      <c r="AG23" s="380" t="s">
        <v>133</v>
      </c>
      <c r="AH23" s="381"/>
      <c r="AI23" s="380" t="s">
        <v>133</v>
      </c>
      <c r="AJ23" s="381"/>
      <c r="AK23" s="380" t="s">
        <v>133</v>
      </c>
      <c r="AL23" s="381"/>
      <c r="AM23" s="380" t="s">
        <v>133</v>
      </c>
      <c r="AN23" s="381"/>
      <c r="AO23" s="380" t="s">
        <v>133</v>
      </c>
      <c r="AP23" s="381"/>
      <c r="AQ23" s="380" t="s">
        <v>133</v>
      </c>
      <c r="AR23" s="381"/>
      <c r="AS23" s="380" t="s">
        <v>133</v>
      </c>
      <c r="AT23" s="381"/>
      <c r="AU23" s="380" t="s">
        <v>133</v>
      </c>
      <c r="AV23" s="381"/>
      <c r="AW23" s="380" t="s">
        <v>133</v>
      </c>
      <c r="AX23" s="381"/>
      <c r="AY23" s="380" t="s">
        <v>133</v>
      </c>
      <c r="AZ23" s="381"/>
      <c r="BA23" s="382"/>
      <c r="BB23" s="383"/>
      <c r="BC23" s="382"/>
      <c r="BD23" s="383"/>
      <c r="BE23" s="382"/>
      <c r="BF23" s="383"/>
      <c r="BG23" s="382"/>
      <c r="BH23" s="539"/>
      <c r="BI23" s="520" t="s">
        <v>136</v>
      </c>
      <c r="BJ23" s="521"/>
    </row>
    <row r="24" spans="1:62" s="1" customFormat="1" ht="12.75">
      <c r="A24" s="78">
        <v>4</v>
      </c>
      <c r="B24" s="462" t="s">
        <v>116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4"/>
      <c r="S24" s="413" t="s">
        <v>133</v>
      </c>
      <c r="T24" s="381"/>
      <c r="U24" s="380" t="s">
        <v>133</v>
      </c>
      <c r="V24" s="381"/>
      <c r="W24" s="380" t="s">
        <v>133</v>
      </c>
      <c r="X24" s="381"/>
      <c r="Y24" s="380" t="s">
        <v>133</v>
      </c>
      <c r="Z24" s="381"/>
      <c r="AA24" s="380" t="s">
        <v>133</v>
      </c>
      <c r="AB24" s="381"/>
      <c r="AC24" s="380" t="s">
        <v>133</v>
      </c>
      <c r="AD24" s="381"/>
      <c r="AE24" s="380" t="s">
        <v>133</v>
      </c>
      <c r="AF24" s="381"/>
      <c r="AG24" s="380" t="s">
        <v>133</v>
      </c>
      <c r="AH24" s="381"/>
      <c r="AI24" s="380" t="s">
        <v>133</v>
      </c>
      <c r="AJ24" s="381"/>
      <c r="AK24" s="380" t="s">
        <v>133</v>
      </c>
      <c r="AL24" s="381"/>
      <c r="AM24" s="380" t="s">
        <v>133</v>
      </c>
      <c r="AN24" s="381"/>
      <c r="AO24" s="380" t="s">
        <v>133</v>
      </c>
      <c r="AP24" s="381"/>
      <c r="AQ24" s="380" t="s">
        <v>133</v>
      </c>
      <c r="AR24" s="381"/>
      <c r="AS24" s="382"/>
      <c r="AT24" s="383"/>
      <c r="AU24" s="382"/>
      <c r="AV24" s="383"/>
      <c r="AW24" s="382"/>
      <c r="AX24" s="383"/>
      <c r="AY24" s="382"/>
      <c r="AZ24" s="383"/>
      <c r="BA24" s="382"/>
      <c r="BB24" s="383"/>
      <c r="BC24" s="382"/>
      <c r="BD24" s="383"/>
      <c r="BE24" s="382"/>
      <c r="BF24" s="383"/>
      <c r="BG24" s="382"/>
      <c r="BH24" s="539"/>
      <c r="BI24" s="520" t="s">
        <v>138</v>
      </c>
      <c r="BJ24" s="521"/>
    </row>
    <row r="25" spans="1:62" s="1" customFormat="1" ht="12.75">
      <c r="A25" s="33">
        <v>5</v>
      </c>
      <c r="B25" s="524" t="s">
        <v>120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6"/>
      <c r="S25" s="413" t="s">
        <v>133</v>
      </c>
      <c r="T25" s="381"/>
      <c r="U25" s="380" t="s">
        <v>133</v>
      </c>
      <c r="V25" s="381"/>
      <c r="W25" s="380" t="s">
        <v>133</v>
      </c>
      <c r="X25" s="381"/>
      <c r="Y25" s="380" t="s">
        <v>133</v>
      </c>
      <c r="Z25" s="381"/>
      <c r="AA25" s="380" t="s">
        <v>133</v>
      </c>
      <c r="AB25" s="381"/>
      <c r="AC25" s="380" t="s">
        <v>133</v>
      </c>
      <c r="AD25" s="381"/>
      <c r="AE25" s="380" t="s">
        <v>133</v>
      </c>
      <c r="AF25" s="381"/>
      <c r="AG25" s="380" t="s">
        <v>133</v>
      </c>
      <c r="AH25" s="381"/>
      <c r="AI25" s="380" t="s">
        <v>133</v>
      </c>
      <c r="AJ25" s="381"/>
      <c r="AK25" s="380" t="s">
        <v>133</v>
      </c>
      <c r="AL25" s="381"/>
      <c r="AM25" s="380" t="s">
        <v>133</v>
      </c>
      <c r="AN25" s="381"/>
      <c r="AO25" s="380" t="s">
        <v>133</v>
      </c>
      <c r="AP25" s="381"/>
      <c r="AQ25" s="380" t="s">
        <v>133</v>
      </c>
      <c r="AR25" s="381"/>
      <c r="AS25" s="382"/>
      <c r="AT25" s="383"/>
      <c r="AU25" s="382"/>
      <c r="AV25" s="383"/>
      <c r="AW25" s="382"/>
      <c r="AX25" s="383"/>
      <c r="AY25" s="382"/>
      <c r="AZ25" s="383"/>
      <c r="BA25" s="382"/>
      <c r="BB25" s="383"/>
      <c r="BC25" s="382"/>
      <c r="BD25" s="383"/>
      <c r="BE25" s="382"/>
      <c r="BF25" s="383"/>
      <c r="BG25" s="382"/>
      <c r="BH25" s="539"/>
      <c r="BI25" s="520" t="s">
        <v>139</v>
      </c>
      <c r="BJ25" s="521"/>
    </row>
    <row r="26" spans="1:62" s="1" customFormat="1" ht="12.75">
      <c r="A26" s="33">
        <v>6</v>
      </c>
      <c r="B26" s="524" t="s">
        <v>121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6"/>
      <c r="S26" s="415"/>
      <c r="T26" s="383"/>
      <c r="U26" s="382"/>
      <c r="V26" s="383"/>
      <c r="W26" s="382"/>
      <c r="X26" s="383"/>
      <c r="Y26" s="382"/>
      <c r="Z26" s="383"/>
      <c r="AA26" s="382"/>
      <c r="AB26" s="383"/>
      <c r="AC26" s="382"/>
      <c r="AD26" s="383"/>
      <c r="AE26" s="382"/>
      <c r="AF26" s="383"/>
      <c r="AG26" s="382"/>
      <c r="AH26" s="383"/>
      <c r="AI26" s="382"/>
      <c r="AJ26" s="383"/>
      <c r="AK26" s="382"/>
      <c r="AL26" s="383"/>
      <c r="AM26" s="382"/>
      <c r="AN26" s="383"/>
      <c r="AO26" s="382"/>
      <c r="AP26" s="383"/>
      <c r="AQ26" s="382"/>
      <c r="AR26" s="383"/>
      <c r="AS26" s="382"/>
      <c r="AT26" s="383"/>
      <c r="AU26" s="382"/>
      <c r="AV26" s="383"/>
      <c r="AW26" s="382"/>
      <c r="AX26" s="383"/>
      <c r="AY26" s="382"/>
      <c r="AZ26" s="383"/>
      <c r="BA26" s="382"/>
      <c r="BB26" s="383"/>
      <c r="BC26" s="382"/>
      <c r="BD26" s="383"/>
      <c r="BE26" s="382"/>
      <c r="BF26" s="383"/>
      <c r="BG26" s="382"/>
      <c r="BH26" s="539"/>
      <c r="BI26" s="520" t="s">
        <v>143</v>
      </c>
      <c r="BJ26" s="521"/>
    </row>
    <row r="27" spans="1:62" s="1" customFormat="1" ht="12.75">
      <c r="A27" s="33">
        <v>7</v>
      </c>
      <c r="B27" s="524" t="s">
        <v>59</v>
      </c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6"/>
      <c r="S27" s="413" t="s">
        <v>133</v>
      </c>
      <c r="T27" s="381"/>
      <c r="U27" s="380" t="s">
        <v>133</v>
      </c>
      <c r="V27" s="381"/>
      <c r="W27" s="380" t="s">
        <v>133</v>
      </c>
      <c r="X27" s="381"/>
      <c r="Y27" s="382"/>
      <c r="Z27" s="383"/>
      <c r="AA27" s="382"/>
      <c r="AB27" s="383"/>
      <c r="AC27" s="382"/>
      <c r="AD27" s="383"/>
      <c r="AE27" s="382"/>
      <c r="AF27" s="383"/>
      <c r="AG27" s="382"/>
      <c r="AH27" s="383"/>
      <c r="AI27" s="382"/>
      <c r="AJ27" s="383"/>
      <c r="AK27" s="382"/>
      <c r="AL27" s="383"/>
      <c r="AM27" s="382"/>
      <c r="AN27" s="383"/>
      <c r="AO27" s="382"/>
      <c r="AP27" s="383"/>
      <c r="AQ27" s="382"/>
      <c r="AR27" s="383"/>
      <c r="AS27" s="382"/>
      <c r="AT27" s="383"/>
      <c r="AU27" s="382"/>
      <c r="AV27" s="383"/>
      <c r="AW27" s="382"/>
      <c r="AX27" s="383"/>
      <c r="AY27" s="382"/>
      <c r="AZ27" s="383"/>
      <c r="BA27" s="382"/>
      <c r="BB27" s="383"/>
      <c r="BC27" s="382"/>
      <c r="BD27" s="383"/>
      <c r="BE27" s="382"/>
      <c r="BF27" s="383"/>
      <c r="BG27" s="382"/>
      <c r="BH27" s="539"/>
      <c r="BI27" s="520" t="s">
        <v>142</v>
      </c>
      <c r="BJ27" s="521"/>
    </row>
    <row r="28" spans="1:62" s="1" customFormat="1" ht="13.5" thickBot="1">
      <c r="A28" s="80">
        <v>8</v>
      </c>
      <c r="B28" s="552" t="s">
        <v>122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4"/>
      <c r="S28" s="244" t="s">
        <v>133</v>
      </c>
      <c r="T28" s="230"/>
      <c r="U28" s="229" t="s">
        <v>133</v>
      </c>
      <c r="V28" s="230"/>
      <c r="W28" s="229" t="s">
        <v>133</v>
      </c>
      <c r="X28" s="230"/>
      <c r="Y28" s="229" t="s">
        <v>133</v>
      </c>
      <c r="Z28" s="230"/>
      <c r="AA28" s="229" t="s">
        <v>133</v>
      </c>
      <c r="AB28" s="230"/>
      <c r="AC28" s="229" t="s">
        <v>133</v>
      </c>
      <c r="AD28" s="230"/>
      <c r="AE28" s="229" t="s">
        <v>133</v>
      </c>
      <c r="AF28" s="230"/>
      <c r="AG28" s="229" t="s">
        <v>133</v>
      </c>
      <c r="AH28" s="230"/>
      <c r="AI28" s="229" t="s">
        <v>133</v>
      </c>
      <c r="AJ28" s="230"/>
      <c r="AK28" s="229" t="s">
        <v>133</v>
      </c>
      <c r="AL28" s="230"/>
      <c r="AM28" s="229" t="s">
        <v>133</v>
      </c>
      <c r="AN28" s="230"/>
      <c r="AO28" s="229" t="s">
        <v>133</v>
      </c>
      <c r="AP28" s="230"/>
      <c r="AQ28" s="229" t="s">
        <v>133</v>
      </c>
      <c r="AR28" s="230"/>
      <c r="AS28" s="231"/>
      <c r="AT28" s="232"/>
      <c r="AU28" s="231"/>
      <c r="AV28" s="232"/>
      <c r="AW28" s="231"/>
      <c r="AX28" s="232"/>
      <c r="AY28" s="231"/>
      <c r="AZ28" s="232"/>
      <c r="BA28" s="231"/>
      <c r="BB28" s="232"/>
      <c r="BC28" s="231"/>
      <c r="BD28" s="232"/>
      <c r="BE28" s="231"/>
      <c r="BF28" s="232"/>
      <c r="BG28" s="231"/>
      <c r="BH28" s="534"/>
      <c r="BI28" s="522" t="s">
        <v>137</v>
      </c>
      <c r="BJ28" s="523"/>
    </row>
    <row r="29" spans="1:60" s="1" customFormat="1" ht="14.25" thickBot="1" thickTop="1">
      <c r="A29" s="5"/>
      <c r="S29" s="177">
        <v>21</v>
      </c>
      <c r="T29" s="176"/>
      <c r="U29" s="175">
        <v>20</v>
      </c>
      <c r="V29" s="176"/>
      <c r="W29" s="175">
        <v>19</v>
      </c>
      <c r="X29" s="176"/>
      <c r="Y29" s="175">
        <v>18</v>
      </c>
      <c r="Z29" s="176"/>
      <c r="AA29" s="175">
        <v>17</v>
      </c>
      <c r="AB29" s="176"/>
      <c r="AC29" s="175">
        <v>16</v>
      </c>
      <c r="AD29" s="176"/>
      <c r="AE29" s="175">
        <v>15</v>
      </c>
      <c r="AF29" s="176"/>
      <c r="AG29" s="175">
        <v>14</v>
      </c>
      <c r="AH29" s="176"/>
      <c r="AI29" s="175">
        <v>13</v>
      </c>
      <c r="AJ29" s="176"/>
      <c r="AK29" s="175">
        <v>12</v>
      </c>
      <c r="AL29" s="176"/>
      <c r="AM29" s="175">
        <v>11</v>
      </c>
      <c r="AN29" s="176"/>
      <c r="AO29" s="175">
        <v>10</v>
      </c>
      <c r="AP29" s="176"/>
      <c r="AQ29" s="175">
        <v>9</v>
      </c>
      <c r="AR29" s="176"/>
      <c r="AS29" s="175">
        <v>8</v>
      </c>
      <c r="AT29" s="176"/>
      <c r="AU29" s="175">
        <v>7</v>
      </c>
      <c r="AV29" s="176"/>
      <c r="AW29" s="175">
        <v>6</v>
      </c>
      <c r="AX29" s="176"/>
      <c r="AY29" s="175">
        <v>5</v>
      </c>
      <c r="AZ29" s="176"/>
      <c r="BA29" s="175">
        <v>4</v>
      </c>
      <c r="BB29" s="176"/>
      <c r="BC29" s="175">
        <v>3</v>
      </c>
      <c r="BD29" s="176"/>
      <c r="BE29" s="175">
        <v>2</v>
      </c>
      <c r="BF29" s="176"/>
      <c r="BG29" s="175">
        <v>1</v>
      </c>
      <c r="BH29" s="532"/>
    </row>
    <row r="30" spans="1:60" s="1" customFormat="1" ht="13.5" thickTop="1">
      <c r="A30" s="5"/>
      <c r="AW30" s="392" t="s">
        <v>62</v>
      </c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</row>
    <row r="31" spans="1:60" s="1" customFormat="1" ht="13.5" thickBot="1">
      <c r="A31" s="5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58" s="1" customFormat="1" ht="18" thickBot="1" thickTop="1">
      <c r="A32" s="58" t="s">
        <v>6</v>
      </c>
      <c r="AR32" s="152" t="s">
        <v>9</v>
      </c>
      <c r="AS32" s="153"/>
      <c r="AT32" s="153"/>
      <c r="AU32" s="153"/>
      <c r="AV32" s="147"/>
      <c r="AW32" s="152" t="s">
        <v>10</v>
      </c>
      <c r="AX32" s="153"/>
      <c r="AY32" s="153"/>
      <c r="AZ32" s="153"/>
      <c r="BA32" s="147"/>
      <c r="BB32" s="152" t="s">
        <v>11</v>
      </c>
      <c r="BC32" s="153"/>
      <c r="BD32" s="153"/>
      <c r="BE32" s="153"/>
      <c r="BF32" s="147"/>
    </row>
    <row r="33" spans="1:58" s="1" customFormat="1" ht="13.5" thickTop="1">
      <c r="A33" s="216" t="s">
        <v>41</v>
      </c>
      <c r="B33" s="217"/>
      <c r="C33" s="218"/>
      <c r="D33" s="219" t="s">
        <v>42</v>
      </c>
      <c r="E33" s="220"/>
      <c r="F33" s="220"/>
      <c r="G33" s="221"/>
      <c r="H33" s="222" t="s">
        <v>153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4"/>
      <c r="X33" s="10" t="s">
        <v>5</v>
      </c>
      <c r="Y33" s="219" t="s">
        <v>43</v>
      </c>
      <c r="Z33" s="220"/>
      <c r="AA33" s="220"/>
      <c r="AB33" s="221"/>
      <c r="AC33" s="222" t="s">
        <v>121</v>
      </c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5"/>
      <c r="AR33" s="512">
        <v>9</v>
      </c>
      <c r="AS33" s="279"/>
      <c r="AT33" s="8" t="s">
        <v>5</v>
      </c>
      <c r="AU33" s="279">
        <v>2</v>
      </c>
      <c r="AV33" s="310"/>
      <c r="AW33" s="512">
        <v>20</v>
      </c>
      <c r="AX33" s="279"/>
      <c r="AY33" s="8" t="s">
        <v>5</v>
      </c>
      <c r="AZ33" s="279">
        <v>2</v>
      </c>
      <c r="BA33" s="310"/>
      <c r="BB33" s="512" t="s">
        <v>170</v>
      </c>
      <c r="BC33" s="279"/>
      <c r="BD33" s="3" t="s">
        <v>5</v>
      </c>
      <c r="BE33" s="279" t="s">
        <v>170</v>
      </c>
      <c r="BF33" s="310"/>
    </row>
    <row r="34" spans="1:58" s="1" customFormat="1" ht="12.75">
      <c r="A34" s="498" t="s">
        <v>44</v>
      </c>
      <c r="B34" s="499"/>
      <c r="C34" s="500"/>
      <c r="D34" s="501" t="s">
        <v>45</v>
      </c>
      <c r="E34" s="502"/>
      <c r="F34" s="502"/>
      <c r="G34" s="503"/>
      <c r="H34" s="555" t="s">
        <v>154</v>
      </c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71"/>
      <c r="X34" s="14" t="s">
        <v>5</v>
      </c>
      <c r="Y34" s="501" t="s">
        <v>46</v>
      </c>
      <c r="Z34" s="502"/>
      <c r="AA34" s="502"/>
      <c r="AB34" s="503"/>
      <c r="AC34" s="504" t="s">
        <v>155</v>
      </c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10"/>
      <c r="AR34" s="478">
        <v>8</v>
      </c>
      <c r="AS34" s="407"/>
      <c r="AT34" s="13" t="s">
        <v>5</v>
      </c>
      <c r="AU34" s="407">
        <v>3</v>
      </c>
      <c r="AV34" s="497"/>
      <c r="AW34" s="478">
        <v>4</v>
      </c>
      <c r="AX34" s="407"/>
      <c r="AY34" s="13" t="s">
        <v>5</v>
      </c>
      <c r="AZ34" s="407">
        <v>3</v>
      </c>
      <c r="BA34" s="497"/>
      <c r="BB34" s="478" t="s">
        <v>170</v>
      </c>
      <c r="BC34" s="407"/>
      <c r="BD34" s="55" t="s">
        <v>5</v>
      </c>
      <c r="BE34" s="407" t="s">
        <v>170</v>
      </c>
      <c r="BF34" s="497"/>
    </row>
    <row r="35" spans="1:58" s="1" customFormat="1" ht="12.75">
      <c r="A35" s="498" t="s">
        <v>19</v>
      </c>
      <c r="B35" s="499"/>
      <c r="C35" s="500"/>
      <c r="D35" s="501" t="s">
        <v>47</v>
      </c>
      <c r="E35" s="502"/>
      <c r="F35" s="502"/>
      <c r="G35" s="503"/>
      <c r="H35" s="504" t="s">
        <v>116</v>
      </c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6"/>
      <c r="X35" s="15" t="s">
        <v>5</v>
      </c>
      <c r="Y35" s="501" t="s">
        <v>48</v>
      </c>
      <c r="Z35" s="502"/>
      <c r="AA35" s="502"/>
      <c r="AB35" s="503"/>
      <c r="AC35" s="555" t="s">
        <v>118</v>
      </c>
      <c r="AD35" s="556"/>
      <c r="AE35" s="556"/>
      <c r="AF35" s="556"/>
      <c r="AG35" s="556"/>
      <c r="AH35" s="556"/>
      <c r="AI35" s="556"/>
      <c r="AJ35" s="556"/>
      <c r="AK35" s="556"/>
      <c r="AL35" s="556"/>
      <c r="AM35" s="556"/>
      <c r="AN35" s="556"/>
      <c r="AO35" s="556"/>
      <c r="AP35" s="556"/>
      <c r="AQ35" s="557"/>
      <c r="AR35" s="478">
        <v>4</v>
      </c>
      <c r="AS35" s="407"/>
      <c r="AT35" s="13" t="s">
        <v>5</v>
      </c>
      <c r="AU35" s="407">
        <v>3</v>
      </c>
      <c r="AV35" s="497"/>
      <c r="AW35" s="478">
        <v>3</v>
      </c>
      <c r="AX35" s="407"/>
      <c r="AY35" s="13" t="s">
        <v>5</v>
      </c>
      <c r="AZ35" s="407">
        <v>3</v>
      </c>
      <c r="BA35" s="497"/>
      <c r="BB35" s="478" t="s">
        <v>170</v>
      </c>
      <c r="BC35" s="407"/>
      <c r="BD35" s="55" t="s">
        <v>5</v>
      </c>
      <c r="BE35" s="407" t="s">
        <v>170</v>
      </c>
      <c r="BF35" s="497"/>
    </row>
    <row r="36" spans="1:58" s="1" customFormat="1" ht="13.5" thickBot="1">
      <c r="A36" s="226" t="s">
        <v>20</v>
      </c>
      <c r="B36" s="227"/>
      <c r="C36" s="228"/>
      <c r="D36" s="212" t="s">
        <v>49</v>
      </c>
      <c r="E36" s="213"/>
      <c r="F36" s="213"/>
      <c r="G36" s="214"/>
      <c r="H36" s="209" t="s">
        <v>120</v>
      </c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1"/>
      <c r="X36" s="9" t="s">
        <v>5</v>
      </c>
      <c r="Y36" s="212" t="s">
        <v>50</v>
      </c>
      <c r="Z36" s="213"/>
      <c r="AA36" s="213"/>
      <c r="AB36" s="214"/>
      <c r="AC36" s="209" t="s">
        <v>134</v>
      </c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5"/>
      <c r="AR36" s="375">
        <v>2</v>
      </c>
      <c r="AS36" s="291"/>
      <c r="AT36" s="4" t="s">
        <v>5</v>
      </c>
      <c r="AU36" s="291">
        <v>2</v>
      </c>
      <c r="AV36" s="492"/>
      <c r="AW36" s="375">
        <v>9</v>
      </c>
      <c r="AX36" s="291"/>
      <c r="AY36" s="4" t="s">
        <v>5</v>
      </c>
      <c r="AZ36" s="291">
        <v>2</v>
      </c>
      <c r="BA36" s="492"/>
      <c r="BB36" s="375" t="s">
        <v>170</v>
      </c>
      <c r="BC36" s="291"/>
      <c r="BD36" s="4" t="s">
        <v>5</v>
      </c>
      <c r="BE36" s="291" t="s">
        <v>170</v>
      </c>
      <c r="BF36" s="492"/>
    </row>
    <row r="37" spans="1:58" s="1" customFormat="1" ht="14.25" thickBot="1" thickTop="1">
      <c r="A37" s="5"/>
      <c r="AJ37" s="385"/>
      <c r="AK37" s="385"/>
      <c r="AL37" s="385"/>
      <c r="AM37" s="385"/>
      <c r="AN37" s="385"/>
      <c r="AO37" s="385"/>
      <c r="AP37" s="385"/>
      <c r="AQ37" s="385"/>
      <c r="AR37" s="384"/>
      <c r="AS37" s="385"/>
      <c r="AT37" s="36"/>
      <c r="AU37" s="384"/>
      <c r="AV37" s="385"/>
      <c r="AW37" s="384"/>
      <c r="AX37" s="385"/>
      <c r="AY37" s="36"/>
      <c r="AZ37" s="384"/>
      <c r="BA37" s="385"/>
      <c r="BB37" s="493"/>
      <c r="BC37" s="493"/>
      <c r="BE37" s="493"/>
      <c r="BF37" s="493"/>
    </row>
    <row r="38" spans="1:58" s="1" customFormat="1" ht="18" thickBot="1" thickTop="1">
      <c r="A38" s="58" t="s">
        <v>8</v>
      </c>
      <c r="AR38" s="152" t="s">
        <v>9</v>
      </c>
      <c r="AS38" s="153"/>
      <c r="AT38" s="153"/>
      <c r="AU38" s="153"/>
      <c r="AV38" s="147"/>
      <c r="AW38" s="152" t="s">
        <v>10</v>
      </c>
      <c r="AX38" s="153"/>
      <c r="AY38" s="153"/>
      <c r="AZ38" s="153"/>
      <c r="BA38" s="147"/>
      <c r="BB38" s="152" t="s">
        <v>11</v>
      </c>
      <c r="BC38" s="153"/>
      <c r="BD38" s="153"/>
      <c r="BE38" s="153"/>
      <c r="BF38" s="147"/>
    </row>
    <row r="39" spans="1:58" s="1" customFormat="1" ht="13.5" thickTop="1">
      <c r="A39" s="216" t="s">
        <v>21</v>
      </c>
      <c r="B39" s="217"/>
      <c r="C39" s="218"/>
      <c r="D39" s="219" t="s">
        <v>52</v>
      </c>
      <c r="E39" s="220"/>
      <c r="F39" s="220"/>
      <c r="G39" s="220"/>
      <c r="H39" s="221"/>
      <c r="I39" s="222" t="s">
        <v>119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4"/>
      <c r="X39" s="10" t="s">
        <v>5</v>
      </c>
      <c r="Y39" s="219" t="s">
        <v>25</v>
      </c>
      <c r="Z39" s="220"/>
      <c r="AA39" s="220"/>
      <c r="AB39" s="220"/>
      <c r="AC39" s="221"/>
      <c r="AD39" s="222" t="s">
        <v>120</v>
      </c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5"/>
      <c r="AR39" s="208">
        <v>4</v>
      </c>
      <c r="AS39" s="205"/>
      <c r="AT39" s="8" t="s">
        <v>5</v>
      </c>
      <c r="AU39" s="205">
        <v>6</v>
      </c>
      <c r="AV39" s="206"/>
      <c r="AW39" s="208">
        <v>5</v>
      </c>
      <c r="AX39" s="205"/>
      <c r="AY39" s="8" t="s">
        <v>5</v>
      </c>
      <c r="AZ39" s="205">
        <v>0</v>
      </c>
      <c r="BA39" s="206"/>
      <c r="BB39" s="208">
        <v>3</v>
      </c>
      <c r="BC39" s="205"/>
      <c r="BD39" s="3" t="s">
        <v>5</v>
      </c>
      <c r="BE39" s="205">
        <v>0</v>
      </c>
      <c r="BF39" s="206"/>
    </row>
    <row r="40" spans="1:58" s="1" customFormat="1" ht="13.5" thickBot="1">
      <c r="A40" s="226" t="s">
        <v>22</v>
      </c>
      <c r="B40" s="227"/>
      <c r="C40" s="228"/>
      <c r="D40" s="212" t="s">
        <v>51</v>
      </c>
      <c r="E40" s="213"/>
      <c r="F40" s="213"/>
      <c r="G40" s="213"/>
      <c r="H40" s="214"/>
      <c r="I40" s="209" t="s">
        <v>174</v>
      </c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1"/>
      <c r="X40" s="9" t="s">
        <v>5</v>
      </c>
      <c r="Y40" s="212" t="s">
        <v>23</v>
      </c>
      <c r="Z40" s="213"/>
      <c r="AA40" s="213"/>
      <c r="AB40" s="213"/>
      <c r="AC40" s="214"/>
      <c r="AD40" s="494" t="s">
        <v>116</v>
      </c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565"/>
      <c r="AR40" s="207">
        <v>2</v>
      </c>
      <c r="AS40" s="203"/>
      <c r="AT40" s="4" t="s">
        <v>5</v>
      </c>
      <c r="AU40" s="203">
        <v>5</v>
      </c>
      <c r="AV40" s="204"/>
      <c r="AW40" s="207">
        <v>5</v>
      </c>
      <c r="AX40" s="203"/>
      <c r="AY40" s="4" t="s">
        <v>5</v>
      </c>
      <c r="AZ40" s="203">
        <v>4</v>
      </c>
      <c r="BA40" s="204"/>
      <c r="BB40" s="207">
        <v>1</v>
      </c>
      <c r="BC40" s="203"/>
      <c r="BD40" s="59" t="s">
        <v>5</v>
      </c>
      <c r="BE40" s="203">
        <v>4</v>
      </c>
      <c r="BF40" s="204"/>
    </row>
    <row r="41" spans="36:58" s="1" customFormat="1" ht="14.25" thickBot="1" thickTop="1">
      <c r="AJ41" s="385"/>
      <c r="AK41" s="385"/>
      <c r="AL41" s="385"/>
      <c r="AM41" s="385"/>
      <c r="AN41" s="385"/>
      <c r="AO41" s="385"/>
      <c r="AP41" s="385"/>
      <c r="AQ41" s="385"/>
      <c r="AR41" s="384"/>
      <c r="AS41" s="385"/>
      <c r="AT41" s="36"/>
      <c r="AU41" s="384"/>
      <c r="AV41" s="385"/>
      <c r="AW41" s="384"/>
      <c r="AX41" s="385"/>
      <c r="AY41" s="36"/>
      <c r="AZ41" s="384"/>
      <c r="BA41" s="385"/>
      <c r="BB41" s="3"/>
      <c r="BC41" s="3"/>
      <c r="BD41" s="3"/>
      <c r="BE41" s="3"/>
      <c r="BF41" s="3"/>
    </row>
    <row r="42" spans="1:58" ht="18" thickBot="1" thickTop="1">
      <c r="A42" s="58" t="s">
        <v>17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52" t="s">
        <v>9</v>
      </c>
      <c r="AS42" s="153"/>
      <c r="AT42" s="153"/>
      <c r="AU42" s="153"/>
      <c r="AV42" s="147"/>
      <c r="AW42" s="152" t="s">
        <v>10</v>
      </c>
      <c r="AX42" s="153"/>
      <c r="AY42" s="153"/>
      <c r="AZ42" s="153"/>
      <c r="BA42" s="147"/>
      <c r="BB42" s="152" t="s">
        <v>11</v>
      </c>
      <c r="BC42" s="153"/>
      <c r="BD42" s="153"/>
      <c r="BE42" s="153"/>
      <c r="BF42" s="147"/>
    </row>
    <row r="43" spans="1:58" ht="14.25" thickBot="1" thickTop="1">
      <c r="A43" s="165" t="s">
        <v>12</v>
      </c>
      <c r="B43" s="166"/>
      <c r="C43" s="167"/>
      <c r="D43" s="168" t="s">
        <v>26</v>
      </c>
      <c r="E43" s="169"/>
      <c r="F43" s="169"/>
      <c r="G43" s="169"/>
      <c r="H43" s="170"/>
      <c r="I43" s="171" t="s">
        <v>119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3"/>
      <c r="X43" s="12" t="s">
        <v>5</v>
      </c>
      <c r="Y43" s="168" t="s">
        <v>24</v>
      </c>
      <c r="Z43" s="169"/>
      <c r="AA43" s="169"/>
      <c r="AB43" s="169"/>
      <c r="AC43" s="170"/>
      <c r="AD43" s="171" t="s">
        <v>116</v>
      </c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4"/>
      <c r="AR43" s="156">
        <v>6</v>
      </c>
      <c r="AS43" s="158"/>
      <c r="AT43" s="11" t="s">
        <v>5</v>
      </c>
      <c r="AU43" s="158">
        <v>4</v>
      </c>
      <c r="AV43" s="155"/>
      <c r="AW43" s="156">
        <v>2</v>
      </c>
      <c r="AX43" s="158"/>
      <c r="AY43" s="11" t="s">
        <v>5</v>
      </c>
      <c r="AZ43" s="158">
        <v>5</v>
      </c>
      <c r="BA43" s="155"/>
      <c r="BB43" s="156">
        <v>1</v>
      </c>
      <c r="BC43" s="158"/>
      <c r="BD43" s="4" t="s">
        <v>5</v>
      </c>
      <c r="BE43" s="158">
        <v>1</v>
      </c>
      <c r="BF43" s="155"/>
    </row>
    <row r="44" ht="13.5" thickTop="1"/>
  </sheetData>
  <mergeCells count="468">
    <mergeCell ref="AE26:AF26"/>
    <mergeCell ref="AG26:AH26"/>
    <mergeCell ref="AI26:AJ26"/>
    <mergeCell ref="AK26:AL26"/>
    <mergeCell ref="BE25:BF25"/>
    <mergeCell ref="BG25:BH25"/>
    <mergeCell ref="BI25:BJ25"/>
    <mergeCell ref="B26:R26"/>
    <mergeCell ref="S26:T26"/>
    <mergeCell ref="U26:V26"/>
    <mergeCell ref="W26:X26"/>
    <mergeCell ref="Y26:Z26"/>
    <mergeCell ref="AA26:AB26"/>
    <mergeCell ref="AC26:AD26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B25:R25"/>
    <mergeCell ref="S25:T25"/>
    <mergeCell ref="U25:V25"/>
    <mergeCell ref="W25:X25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BE23:BF23"/>
    <mergeCell ref="BG23:BH23"/>
    <mergeCell ref="BI23:BJ23"/>
    <mergeCell ref="B24:R24"/>
    <mergeCell ref="S24:T24"/>
    <mergeCell ref="U24:V24"/>
    <mergeCell ref="W24:X24"/>
    <mergeCell ref="Y24:Z24"/>
    <mergeCell ref="AA24:AB24"/>
    <mergeCell ref="AC24:AD24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B23:R23"/>
    <mergeCell ref="S23:T23"/>
    <mergeCell ref="U23:V23"/>
    <mergeCell ref="W23:X23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BE21:BF21"/>
    <mergeCell ref="BG21:BH21"/>
    <mergeCell ref="BI21:BJ21"/>
    <mergeCell ref="B22:R22"/>
    <mergeCell ref="S22:T22"/>
    <mergeCell ref="U22:V22"/>
    <mergeCell ref="W22:X22"/>
    <mergeCell ref="Y22:Z22"/>
    <mergeCell ref="AA22:AB22"/>
    <mergeCell ref="AC22:AD22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B21:R21"/>
    <mergeCell ref="S21:T21"/>
    <mergeCell ref="U21:V21"/>
    <mergeCell ref="W21:X21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S19:AD19"/>
    <mergeCell ref="A20:R20"/>
    <mergeCell ref="S20:T20"/>
    <mergeCell ref="U20:V20"/>
    <mergeCell ref="W20:X20"/>
    <mergeCell ref="Y20:Z20"/>
    <mergeCell ref="AA20:AB20"/>
    <mergeCell ref="AC20:AD20"/>
    <mergeCell ref="AW17:AX17"/>
    <mergeCell ref="AZ17:BA17"/>
    <mergeCell ref="BK17:BL17"/>
    <mergeCell ref="BB18:BF18"/>
    <mergeCell ref="BG18:BH18"/>
    <mergeCell ref="BI18:BJ18"/>
    <mergeCell ref="AM17:AN17"/>
    <mergeCell ref="AP17:AQ17"/>
    <mergeCell ref="AR17:AS17"/>
    <mergeCell ref="AU17:AV17"/>
    <mergeCell ref="BK16:BL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K17:AL17"/>
    <mergeCell ref="AR16:AS16"/>
    <mergeCell ref="AU16:AV16"/>
    <mergeCell ref="BB16:BC16"/>
    <mergeCell ref="BE16:BF16"/>
    <mergeCell ref="AH16:AI16"/>
    <mergeCell ref="AK16:AL16"/>
    <mergeCell ref="AM16:AN16"/>
    <mergeCell ref="AP16:AQ16"/>
    <mergeCell ref="BB15:BC15"/>
    <mergeCell ref="BE15:BF15"/>
    <mergeCell ref="BK15:BL15"/>
    <mergeCell ref="B16:R16"/>
    <mergeCell ref="S16:T16"/>
    <mergeCell ref="V16:W16"/>
    <mergeCell ref="X16:Y16"/>
    <mergeCell ref="AA16:AB16"/>
    <mergeCell ref="AC16:AD16"/>
    <mergeCell ref="AF16:AG16"/>
    <mergeCell ref="AM15:AN15"/>
    <mergeCell ref="AP15:AQ15"/>
    <mergeCell ref="AW15:AX15"/>
    <mergeCell ref="AZ15:BA15"/>
    <mergeCell ref="BK14:BL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W14:AX14"/>
    <mergeCell ref="AZ14:BA14"/>
    <mergeCell ref="BB14:BC14"/>
    <mergeCell ref="BE14:BF14"/>
    <mergeCell ref="AH14:AI14"/>
    <mergeCell ref="AK14:AL14"/>
    <mergeCell ref="AR14:AS14"/>
    <mergeCell ref="AU14:AV14"/>
    <mergeCell ref="BB13:BC13"/>
    <mergeCell ref="BE13:BF13"/>
    <mergeCell ref="BK13:BL13"/>
    <mergeCell ref="B14:R14"/>
    <mergeCell ref="S14:T14"/>
    <mergeCell ref="V14:W14"/>
    <mergeCell ref="X14:Y14"/>
    <mergeCell ref="AA14:AB14"/>
    <mergeCell ref="AC14:AD14"/>
    <mergeCell ref="AF14:AG14"/>
    <mergeCell ref="AR13:AS13"/>
    <mergeCell ref="AU13:AV13"/>
    <mergeCell ref="AW13:AX13"/>
    <mergeCell ref="AZ13:BA13"/>
    <mergeCell ref="BK12:BL12"/>
    <mergeCell ref="B13:R13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W12:AX12"/>
    <mergeCell ref="AZ12:BA12"/>
    <mergeCell ref="BB12:BC12"/>
    <mergeCell ref="BE12:BF12"/>
    <mergeCell ref="AM12:AN12"/>
    <mergeCell ref="AP12:AQ12"/>
    <mergeCell ref="AR12:AS12"/>
    <mergeCell ref="AU12:AV12"/>
    <mergeCell ref="BB11:BC11"/>
    <mergeCell ref="BE11:BF11"/>
    <mergeCell ref="BK11:BL11"/>
    <mergeCell ref="B12:R12"/>
    <mergeCell ref="S12:T12"/>
    <mergeCell ref="V12:W12"/>
    <mergeCell ref="X12:Y12"/>
    <mergeCell ref="AA12:AB12"/>
    <mergeCell ref="AH12:AI12"/>
    <mergeCell ref="AK12:AL12"/>
    <mergeCell ref="AR11:AS11"/>
    <mergeCell ref="AU11:AV11"/>
    <mergeCell ref="AW11:AX11"/>
    <mergeCell ref="AZ11:BA11"/>
    <mergeCell ref="BK10:BL10"/>
    <mergeCell ref="B11:R11"/>
    <mergeCell ref="S11:T11"/>
    <mergeCell ref="V11:W11"/>
    <mergeCell ref="AC11:AD11"/>
    <mergeCell ref="AF11:AG11"/>
    <mergeCell ref="AH11:AI11"/>
    <mergeCell ref="AK11:AL11"/>
    <mergeCell ref="AM11:AN11"/>
    <mergeCell ref="AP11:AQ11"/>
    <mergeCell ref="AZ10:BA10"/>
    <mergeCell ref="BB10:BC10"/>
    <mergeCell ref="BE10:BF10"/>
    <mergeCell ref="BI10:BJ10"/>
    <mergeCell ref="AP10:AQ10"/>
    <mergeCell ref="AR10:AS10"/>
    <mergeCell ref="AU10:AV10"/>
    <mergeCell ref="AW10:AX10"/>
    <mergeCell ref="AF10:AG10"/>
    <mergeCell ref="AH10:AI10"/>
    <mergeCell ref="AK10:AL10"/>
    <mergeCell ref="AM10:AN10"/>
    <mergeCell ref="B10:R10"/>
    <mergeCell ref="X10:Y10"/>
    <mergeCell ref="AA10:AB10"/>
    <mergeCell ref="AC10:AD10"/>
    <mergeCell ref="A5:BL5"/>
    <mergeCell ref="A6:BL6"/>
    <mergeCell ref="A9:R9"/>
    <mergeCell ref="BK9:BL9"/>
    <mergeCell ref="A1:BL1"/>
    <mergeCell ref="A2:BL2"/>
    <mergeCell ref="A3:BL3"/>
    <mergeCell ref="A4:BL4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AW30:BH30"/>
    <mergeCell ref="AR32:AV32"/>
    <mergeCell ref="AW32:BA32"/>
    <mergeCell ref="BB32:BF32"/>
    <mergeCell ref="AY29:AZ29"/>
    <mergeCell ref="BA29:BB29"/>
    <mergeCell ref="BC29:BD29"/>
    <mergeCell ref="BE29:BF29"/>
    <mergeCell ref="AQ29:AR29"/>
    <mergeCell ref="A33:C33"/>
    <mergeCell ref="D33:G33"/>
    <mergeCell ref="H33:W33"/>
    <mergeCell ref="Y33:AB33"/>
    <mergeCell ref="AC33:AQ33"/>
    <mergeCell ref="AR33:AS33"/>
    <mergeCell ref="AU33:AV33"/>
    <mergeCell ref="AW33:AX33"/>
    <mergeCell ref="AZ33:BA33"/>
    <mergeCell ref="BB33:BC33"/>
    <mergeCell ref="BE33:BF33"/>
    <mergeCell ref="A34:C34"/>
    <mergeCell ref="D34:G34"/>
    <mergeCell ref="H34:W34"/>
    <mergeCell ref="Y34:AB34"/>
    <mergeCell ref="AC34:AQ34"/>
    <mergeCell ref="AR34:AS34"/>
    <mergeCell ref="AU34:AV34"/>
    <mergeCell ref="AW34:AX34"/>
    <mergeCell ref="AZ34:BA34"/>
    <mergeCell ref="BB34:BC34"/>
    <mergeCell ref="BE34:BF34"/>
    <mergeCell ref="A35:C35"/>
    <mergeCell ref="D35:G35"/>
    <mergeCell ref="H35:W35"/>
    <mergeCell ref="Y35:AB35"/>
    <mergeCell ref="AC35:AQ35"/>
    <mergeCell ref="AR35:AS35"/>
    <mergeCell ref="AU35:AV35"/>
    <mergeCell ref="AW35:AX35"/>
    <mergeCell ref="AZ35:BA35"/>
    <mergeCell ref="BB35:BC35"/>
    <mergeCell ref="BE35:BF35"/>
    <mergeCell ref="A36:C36"/>
    <mergeCell ref="D36:G36"/>
    <mergeCell ref="H36:W36"/>
    <mergeCell ref="Y36:AB36"/>
    <mergeCell ref="AC36:AQ36"/>
    <mergeCell ref="AR36:AS36"/>
    <mergeCell ref="AU36:AV36"/>
    <mergeCell ref="AW36:AX36"/>
    <mergeCell ref="AZ36:BA36"/>
    <mergeCell ref="BB36:BC36"/>
    <mergeCell ref="BE36:BF36"/>
    <mergeCell ref="AJ37:AQ37"/>
    <mergeCell ref="AR37:AS37"/>
    <mergeCell ref="AU37:AV37"/>
    <mergeCell ref="AW37:AX37"/>
    <mergeCell ref="AZ37:BA37"/>
    <mergeCell ref="BB37:BC37"/>
    <mergeCell ref="BE37:BF37"/>
    <mergeCell ref="AR38:AV38"/>
    <mergeCell ref="AW38:BA38"/>
    <mergeCell ref="BB38:BF38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BB39:BC39"/>
    <mergeCell ref="BE39:BF39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BB40:BC40"/>
    <mergeCell ref="BE40:BF40"/>
    <mergeCell ref="AJ41:AQ41"/>
    <mergeCell ref="AR41:AS41"/>
    <mergeCell ref="AU41:AV41"/>
    <mergeCell ref="AW41:AX41"/>
    <mergeCell ref="AZ41:BA41"/>
    <mergeCell ref="AR42:AV42"/>
    <mergeCell ref="AW42:BA42"/>
    <mergeCell ref="BB42:BF42"/>
    <mergeCell ref="A43:C43"/>
    <mergeCell ref="D43:H43"/>
    <mergeCell ref="I43:W43"/>
    <mergeCell ref="Y43:AC43"/>
    <mergeCell ref="AZ43:BA43"/>
    <mergeCell ref="BB43:BC43"/>
    <mergeCell ref="BE43:BF43"/>
    <mergeCell ref="AD43:AQ43"/>
    <mergeCell ref="AR43:AS43"/>
    <mergeCell ref="AU43:AV43"/>
    <mergeCell ref="AW43:AX43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88" r:id="rId8"/>
  <legacyDrawing r:id="rId7"/>
  <oleObjects>
    <oleObject progId="PBrush" shapeId="406773" r:id="rId1"/>
    <oleObject progId="PBrush" shapeId="406776" r:id="rId2"/>
    <oleObject progId="PBrush" shapeId="276122" r:id="rId3"/>
    <oleObject progId="PBrush" shapeId="276124" r:id="rId4"/>
    <oleObject progId="PBrush" shapeId="276125" r:id="rId5"/>
    <oleObject progId="PBrush" shapeId="27612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BL43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332" t="s">
        <v>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</row>
    <row r="2" spans="1:64" ht="12.75">
      <c r="A2" s="333" t="s">
        <v>35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</row>
    <row r="3" spans="1:64" ht="12.75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</row>
    <row r="4" spans="1:64" ht="12.75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</row>
    <row r="5" spans="1:64" ht="12.75">
      <c r="A5" s="335" t="s">
        <v>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</row>
    <row r="6" spans="1:64" ht="27.75">
      <c r="A6" s="327" t="s">
        <v>73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</row>
    <row r="7" spans="1:44" s="1" customFormat="1" ht="18.75">
      <c r="A7" s="28" t="s">
        <v>0</v>
      </c>
      <c r="AK7" s="30"/>
      <c r="AR7" s="30" t="s">
        <v>31</v>
      </c>
    </row>
    <row r="8" s="1" customFormat="1" ht="13.5" thickBot="1">
      <c r="A8" s="2"/>
    </row>
    <row r="9" spans="1:64" s="1" customFormat="1" ht="14.25" thickBot="1" thickTop="1">
      <c r="A9" s="152" t="s">
        <v>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47"/>
      <c r="S9" s="25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16"/>
      <c r="AR9" s="17">
        <v>6</v>
      </c>
      <c r="AS9" s="16"/>
      <c r="AT9" s="16"/>
      <c r="AU9" s="16"/>
      <c r="AV9" s="24"/>
      <c r="AW9" s="16">
        <v>7</v>
      </c>
      <c r="AX9" s="16"/>
      <c r="AY9" s="16"/>
      <c r="AZ9" s="16"/>
      <c r="BA9" s="24"/>
      <c r="BB9" s="17">
        <v>8</v>
      </c>
      <c r="BC9" s="16"/>
      <c r="BD9" s="16"/>
      <c r="BE9" s="16"/>
      <c r="BF9" s="18"/>
      <c r="BG9" s="22" t="s">
        <v>3</v>
      </c>
      <c r="BH9" s="23"/>
      <c r="BI9" s="22" t="s">
        <v>4</v>
      </c>
      <c r="BJ9" s="32"/>
      <c r="BK9" s="257" t="s">
        <v>33</v>
      </c>
      <c r="BL9" s="258"/>
    </row>
    <row r="10" spans="1:64" s="1" customFormat="1" ht="13.5" thickTop="1">
      <c r="A10" s="19">
        <v>1</v>
      </c>
      <c r="B10" s="546" t="s">
        <v>149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8"/>
      <c r="S10" s="65"/>
      <c r="T10" s="49"/>
      <c r="U10" s="49"/>
      <c r="V10" s="49"/>
      <c r="W10" s="49"/>
      <c r="X10" s="284">
        <v>0</v>
      </c>
      <c r="Y10" s="285"/>
      <c r="Z10" s="109" t="s">
        <v>5</v>
      </c>
      <c r="AA10" s="285">
        <v>11</v>
      </c>
      <c r="AB10" s="286"/>
      <c r="AC10" s="284">
        <v>1</v>
      </c>
      <c r="AD10" s="285"/>
      <c r="AE10" s="109" t="s">
        <v>5</v>
      </c>
      <c r="AF10" s="285">
        <v>6</v>
      </c>
      <c r="AG10" s="286"/>
      <c r="AH10" s="278">
        <v>3</v>
      </c>
      <c r="AI10" s="279"/>
      <c r="AJ10" s="114" t="s">
        <v>5</v>
      </c>
      <c r="AK10" s="279">
        <v>2</v>
      </c>
      <c r="AL10" s="283"/>
      <c r="AM10" s="284">
        <v>3</v>
      </c>
      <c r="AN10" s="285"/>
      <c r="AO10" s="109" t="s">
        <v>5</v>
      </c>
      <c r="AP10" s="285">
        <v>14</v>
      </c>
      <c r="AQ10" s="286"/>
      <c r="AR10" s="284">
        <v>3</v>
      </c>
      <c r="AS10" s="285"/>
      <c r="AT10" s="109" t="s">
        <v>5</v>
      </c>
      <c r="AU10" s="285">
        <v>4</v>
      </c>
      <c r="AV10" s="286"/>
      <c r="AW10" s="284">
        <v>0</v>
      </c>
      <c r="AX10" s="285"/>
      <c r="AY10" s="118" t="s">
        <v>5</v>
      </c>
      <c r="AZ10" s="285">
        <v>11</v>
      </c>
      <c r="BA10" s="286"/>
      <c r="BB10" s="284">
        <v>1</v>
      </c>
      <c r="BC10" s="285"/>
      <c r="BD10" s="118" t="s">
        <v>5</v>
      </c>
      <c r="BE10" s="285">
        <v>15</v>
      </c>
      <c r="BF10" s="581"/>
      <c r="BG10" s="40">
        <f>SUM(S10+X10+AC10+AH10+AM10+AR10+AW10+BB10)</f>
        <v>11</v>
      </c>
      <c r="BH10" s="41"/>
      <c r="BI10" s="323">
        <f>SUM(AA10+AF10+AK10+AP10+AU10+AZ10+BE10)</f>
        <v>63</v>
      </c>
      <c r="BJ10" s="324"/>
      <c r="BK10" s="572">
        <v>3</v>
      </c>
      <c r="BL10" s="573"/>
    </row>
    <row r="11" spans="1:64" s="1" customFormat="1" ht="12.75">
      <c r="A11" s="20">
        <v>2</v>
      </c>
      <c r="B11" s="524" t="s">
        <v>123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6"/>
      <c r="S11" s="478">
        <v>11</v>
      </c>
      <c r="T11" s="407"/>
      <c r="U11" s="108" t="s">
        <v>5</v>
      </c>
      <c r="V11" s="407">
        <v>0</v>
      </c>
      <c r="W11" s="408"/>
      <c r="X11" s="50"/>
      <c r="Y11" s="51"/>
      <c r="Z11" s="51"/>
      <c r="AA11" s="51"/>
      <c r="AB11" s="51"/>
      <c r="AC11" s="409">
        <v>3</v>
      </c>
      <c r="AD11" s="410"/>
      <c r="AE11" s="38" t="s">
        <v>5</v>
      </c>
      <c r="AF11" s="410">
        <v>3</v>
      </c>
      <c r="AG11" s="477"/>
      <c r="AH11" s="406">
        <v>14</v>
      </c>
      <c r="AI11" s="407"/>
      <c r="AJ11" s="108" t="s">
        <v>5</v>
      </c>
      <c r="AK11" s="407">
        <v>1</v>
      </c>
      <c r="AL11" s="408"/>
      <c r="AM11" s="386">
        <v>1</v>
      </c>
      <c r="AN11" s="387"/>
      <c r="AO11" s="110" t="s">
        <v>5</v>
      </c>
      <c r="AP11" s="387">
        <v>5</v>
      </c>
      <c r="AQ11" s="388"/>
      <c r="AR11" s="406">
        <v>9</v>
      </c>
      <c r="AS11" s="407"/>
      <c r="AT11" s="108" t="s">
        <v>5</v>
      </c>
      <c r="AU11" s="407">
        <v>3</v>
      </c>
      <c r="AV11" s="408"/>
      <c r="AW11" s="386">
        <v>3</v>
      </c>
      <c r="AX11" s="387"/>
      <c r="AY11" s="110" t="s">
        <v>5</v>
      </c>
      <c r="AZ11" s="387">
        <v>5</v>
      </c>
      <c r="BA11" s="388"/>
      <c r="BB11" s="406">
        <v>6</v>
      </c>
      <c r="BC11" s="407"/>
      <c r="BD11" s="108" t="s">
        <v>5</v>
      </c>
      <c r="BE11" s="407">
        <v>3</v>
      </c>
      <c r="BF11" s="497"/>
      <c r="BG11" s="42">
        <f aca="true" t="shared" si="0" ref="BG11:BG17">SUM(S11+X11+AC11+AH11+AM11+AR11+AW11+BB11)</f>
        <v>47</v>
      </c>
      <c r="BH11" s="43"/>
      <c r="BI11" s="42">
        <f aca="true" t="shared" si="1" ref="BI11:BI17">SUM(V11+AA11+AF11+AK11+AP11+AU11+AZ11+BE11)</f>
        <v>20</v>
      </c>
      <c r="BJ11" s="46"/>
      <c r="BK11" s="535">
        <v>13</v>
      </c>
      <c r="BL11" s="536"/>
    </row>
    <row r="12" spans="1:64" s="1" customFormat="1" ht="12.75">
      <c r="A12" s="20">
        <v>3</v>
      </c>
      <c r="B12" s="462" t="s">
        <v>124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4"/>
      <c r="S12" s="478">
        <v>6</v>
      </c>
      <c r="T12" s="407"/>
      <c r="U12" s="108" t="s">
        <v>5</v>
      </c>
      <c r="V12" s="407">
        <v>1</v>
      </c>
      <c r="W12" s="408"/>
      <c r="X12" s="409">
        <v>3</v>
      </c>
      <c r="Y12" s="410"/>
      <c r="Z12" s="38" t="s">
        <v>5</v>
      </c>
      <c r="AA12" s="410">
        <v>3</v>
      </c>
      <c r="AB12" s="477"/>
      <c r="AC12" s="50"/>
      <c r="AD12" s="51"/>
      <c r="AE12" s="51"/>
      <c r="AF12" s="51"/>
      <c r="AG12" s="51"/>
      <c r="AH12" s="406">
        <v>7</v>
      </c>
      <c r="AI12" s="407"/>
      <c r="AJ12" s="108" t="s">
        <v>5</v>
      </c>
      <c r="AK12" s="407">
        <v>2</v>
      </c>
      <c r="AL12" s="408"/>
      <c r="AM12" s="386">
        <v>3</v>
      </c>
      <c r="AN12" s="387"/>
      <c r="AO12" s="110" t="s">
        <v>5</v>
      </c>
      <c r="AP12" s="387">
        <v>5</v>
      </c>
      <c r="AQ12" s="388"/>
      <c r="AR12" s="406">
        <v>10</v>
      </c>
      <c r="AS12" s="407"/>
      <c r="AT12" s="108" t="s">
        <v>5</v>
      </c>
      <c r="AU12" s="407">
        <v>6</v>
      </c>
      <c r="AV12" s="408"/>
      <c r="AW12" s="406">
        <v>6</v>
      </c>
      <c r="AX12" s="407"/>
      <c r="AY12" s="108" t="s">
        <v>5</v>
      </c>
      <c r="AZ12" s="407">
        <v>4</v>
      </c>
      <c r="BA12" s="408"/>
      <c r="BB12" s="386">
        <v>4</v>
      </c>
      <c r="BC12" s="387"/>
      <c r="BD12" s="110" t="s">
        <v>5</v>
      </c>
      <c r="BE12" s="387">
        <v>8</v>
      </c>
      <c r="BF12" s="544"/>
      <c r="BG12" s="42">
        <f t="shared" si="0"/>
        <v>39</v>
      </c>
      <c r="BH12" s="43"/>
      <c r="BI12" s="42">
        <f t="shared" si="1"/>
        <v>29</v>
      </c>
      <c r="BJ12" s="46"/>
      <c r="BK12" s="574">
        <v>13</v>
      </c>
      <c r="BL12" s="575"/>
    </row>
    <row r="13" spans="1:64" s="1" customFormat="1" ht="12.75">
      <c r="A13" s="20">
        <v>4</v>
      </c>
      <c r="B13" s="462" t="s">
        <v>125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4"/>
      <c r="S13" s="465">
        <v>2</v>
      </c>
      <c r="T13" s="387"/>
      <c r="U13" s="110" t="s">
        <v>5</v>
      </c>
      <c r="V13" s="387">
        <v>3</v>
      </c>
      <c r="W13" s="388"/>
      <c r="X13" s="386">
        <v>1</v>
      </c>
      <c r="Y13" s="387"/>
      <c r="Z13" s="110" t="s">
        <v>5</v>
      </c>
      <c r="AA13" s="387">
        <v>14</v>
      </c>
      <c r="AB13" s="388"/>
      <c r="AC13" s="386">
        <v>2</v>
      </c>
      <c r="AD13" s="387"/>
      <c r="AE13" s="110" t="s">
        <v>5</v>
      </c>
      <c r="AF13" s="387">
        <v>7</v>
      </c>
      <c r="AG13" s="388"/>
      <c r="AH13" s="50"/>
      <c r="AI13" s="51"/>
      <c r="AJ13" s="51"/>
      <c r="AK13" s="51"/>
      <c r="AL13" s="51"/>
      <c r="AM13" s="386">
        <v>2</v>
      </c>
      <c r="AN13" s="387"/>
      <c r="AO13" s="110" t="s">
        <v>5</v>
      </c>
      <c r="AP13" s="387">
        <v>19</v>
      </c>
      <c r="AQ13" s="388"/>
      <c r="AR13" s="406">
        <v>4</v>
      </c>
      <c r="AS13" s="407"/>
      <c r="AT13" s="108" t="s">
        <v>5</v>
      </c>
      <c r="AU13" s="407">
        <v>2</v>
      </c>
      <c r="AV13" s="408"/>
      <c r="AW13" s="409">
        <v>2</v>
      </c>
      <c r="AX13" s="410"/>
      <c r="AY13" s="38" t="s">
        <v>5</v>
      </c>
      <c r="AZ13" s="410">
        <v>2</v>
      </c>
      <c r="BA13" s="477"/>
      <c r="BB13" s="386">
        <v>1</v>
      </c>
      <c r="BC13" s="387"/>
      <c r="BD13" s="110" t="s">
        <v>5</v>
      </c>
      <c r="BE13" s="387">
        <v>9</v>
      </c>
      <c r="BF13" s="544"/>
      <c r="BG13" s="42">
        <f t="shared" si="0"/>
        <v>14</v>
      </c>
      <c r="BH13" s="43"/>
      <c r="BI13" s="42">
        <f t="shared" si="1"/>
        <v>56</v>
      </c>
      <c r="BJ13" s="46"/>
      <c r="BK13" s="535">
        <v>4</v>
      </c>
      <c r="BL13" s="536"/>
    </row>
    <row r="14" spans="1:64" s="1" customFormat="1" ht="12.75">
      <c r="A14" s="20">
        <v>5</v>
      </c>
      <c r="B14" s="524" t="s">
        <v>119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6"/>
      <c r="S14" s="478">
        <v>14</v>
      </c>
      <c r="T14" s="407"/>
      <c r="U14" s="108" t="s">
        <v>5</v>
      </c>
      <c r="V14" s="407">
        <v>3</v>
      </c>
      <c r="W14" s="408"/>
      <c r="X14" s="406">
        <v>5</v>
      </c>
      <c r="Y14" s="407"/>
      <c r="Z14" s="108" t="s">
        <v>5</v>
      </c>
      <c r="AA14" s="407">
        <v>1</v>
      </c>
      <c r="AB14" s="408"/>
      <c r="AC14" s="406">
        <v>5</v>
      </c>
      <c r="AD14" s="407"/>
      <c r="AE14" s="108" t="s">
        <v>5</v>
      </c>
      <c r="AF14" s="407">
        <v>3</v>
      </c>
      <c r="AG14" s="408"/>
      <c r="AH14" s="406">
        <v>19</v>
      </c>
      <c r="AI14" s="407"/>
      <c r="AJ14" s="108" t="s">
        <v>5</v>
      </c>
      <c r="AK14" s="407">
        <v>2</v>
      </c>
      <c r="AL14" s="408"/>
      <c r="AM14" s="50"/>
      <c r="AN14" s="51"/>
      <c r="AO14" s="51"/>
      <c r="AP14" s="51"/>
      <c r="AQ14" s="51"/>
      <c r="AR14" s="406">
        <v>12</v>
      </c>
      <c r="AS14" s="407"/>
      <c r="AT14" s="108" t="s">
        <v>5</v>
      </c>
      <c r="AU14" s="407">
        <v>1</v>
      </c>
      <c r="AV14" s="408"/>
      <c r="AW14" s="406">
        <v>3</v>
      </c>
      <c r="AX14" s="407"/>
      <c r="AY14" s="108" t="s">
        <v>5</v>
      </c>
      <c r="AZ14" s="407">
        <v>0</v>
      </c>
      <c r="BA14" s="408"/>
      <c r="BB14" s="406">
        <v>7</v>
      </c>
      <c r="BC14" s="407"/>
      <c r="BD14" s="108" t="s">
        <v>5</v>
      </c>
      <c r="BE14" s="407">
        <v>5</v>
      </c>
      <c r="BF14" s="497"/>
      <c r="BG14" s="42">
        <f t="shared" si="0"/>
        <v>65</v>
      </c>
      <c r="BH14" s="43"/>
      <c r="BI14" s="42">
        <f t="shared" si="1"/>
        <v>15</v>
      </c>
      <c r="BJ14" s="46"/>
      <c r="BK14" s="574">
        <v>21</v>
      </c>
      <c r="BL14" s="575"/>
    </row>
    <row r="15" spans="1:64" s="1" customFormat="1" ht="12.75">
      <c r="A15" s="26">
        <v>6</v>
      </c>
      <c r="B15" s="524" t="s">
        <v>121</v>
      </c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6"/>
      <c r="S15" s="478">
        <v>4</v>
      </c>
      <c r="T15" s="407"/>
      <c r="U15" s="108" t="s">
        <v>5</v>
      </c>
      <c r="V15" s="407">
        <v>3</v>
      </c>
      <c r="W15" s="408"/>
      <c r="X15" s="386">
        <v>3</v>
      </c>
      <c r="Y15" s="387"/>
      <c r="Z15" s="110" t="s">
        <v>5</v>
      </c>
      <c r="AA15" s="387">
        <v>9</v>
      </c>
      <c r="AB15" s="388"/>
      <c r="AC15" s="386">
        <v>6</v>
      </c>
      <c r="AD15" s="387"/>
      <c r="AE15" s="110" t="s">
        <v>5</v>
      </c>
      <c r="AF15" s="387">
        <v>10</v>
      </c>
      <c r="AG15" s="388"/>
      <c r="AH15" s="386">
        <v>2</v>
      </c>
      <c r="AI15" s="387"/>
      <c r="AJ15" s="110" t="s">
        <v>5</v>
      </c>
      <c r="AK15" s="387">
        <v>4</v>
      </c>
      <c r="AL15" s="388"/>
      <c r="AM15" s="386">
        <v>1</v>
      </c>
      <c r="AN15" s="387"/>
      <c r="AO15" s="110" t="s">
        <v>5</v>
      </c>
      <c r="AP15" s="387">
        <v>12</v>
      </c>
      <c r="AQ15" s="388"/>
      <c r="AR15" s="66"/>
      <c r="AS15" s="49"/>
      <c r="AT15" s="49"/>
      <c r="AU15" s="49"/>
      <c r="AV15" s="67"/>
      <c r="AW15" s="386">
        <v>2</v>
      </c>
      <c r="AX15" s="387"/>
      <c r="AY15" s="110" t="s">
        <v>5</v>
      </c>
      <c r="AZ15" s="387">
        <v>10</v>
      </c>
      <c r="BA15" s="388"/>
      <c r="BB15" s="386">
        <v>2</v>
      </c>
      <c r="BC15" s="387"/>
      <c r="BD15" s="110" t="s">
        <v>5</v>
      </c>
      <c r="BE15" s="387">
        <v>7</v>
      </c>
      <c r="BF15" s="544"/>
      <c r="BG15" s="42">
        <f t="shared" si="0"/>
        <v>20</v>
      </c>
      <c r="BH15" s="43"/>
      <c r="BI15" s="42">
        <f t="shared" si="1"/>
        <v>55</v>
      </c>
      <c r="BJ15" s="46"/>
      <c r="BK15" s="535">
        <v>3</v>
      </c>
      <c r="BL15" s="536"/>
    </row>
    <row r="16" spans="1:64" s="1" customFormat="1" ht="12.75">
      <c r="A16" s="20">
        <v>7</v>
      </c>
      <c r="B16" s="524" t="s">
        <v>59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6"/>
      <c r="S16" s="478">
        <v>11</v>
      </c>
      <c r="T16" s="407"/>
      <c r="U16" s="108" t="s">
        <v>5</v>
      </c>
      <c r="V16" s="407">
        <v>0</v>
      </c>
      <c r="W16" s="408"/>
      <c r="X16" s="406">
        <v>5</v>
      </c>
      <c r="Y16" s="407"/>
      <c r="Z16" s="108" t="s">
        <v>5</v>
      </c>
      <c r="AA16" s="407">
        <v>3</v>
      </c>
      <c r="AB16" s="408"/>
      <c r="AC16" s="386">
        <v>4</v>
      </c>
      <c r="AD16" s="387"/>
      <c r="AE16" s="110" t="s">
        <v>5</v>
      </c>
      <c r="AF16" s="387">
        <v>6</v>
      </c>
      <c r="AG16" s="388"/>
      <c r="AH16" s="409">
        <v>2</v>
      </c>
      <c r="AI16" s="410"/>
      <c r="AJ16" s="38" t="s">
        <v>5</v>
      </c>
      <c r="AK16" s="410">
        <v>2</v>
      </c>
      <c r="AL16" s="477"/>
      <c r="AM16" s="386">
        <v>0</v>
      </c>
      <c r="AN16" s="387"/>
      <c r="AO16" s="110" t="s">
        <v>5</v>
      </c>
      <c r="AP16" s="387">
        <v>3</v>
      </c>
      <c r="AQ16" s="388"/>
      <c r="AR16" s="484">
        <v>10</v>
      </c>
      <c r="AS16" s="485"/>
      <c r="AT16" s="116" t="s">
        <v>5</v>
      </c>
      <c r="AU16" s="485">
        <v>2</v>
      </c>
      <c r="AV16" s="486"/>
      <c r="AW16" s="50"/>
      <c r="AX16" s="51"/>
      <c r="AY16" s="51"/>
      <c r="AZ16" s="51"/>
      <c r="BA16" s="51"/>
      <c r="BB16" s="409">
        <v>3</v>
      </c>
      <c r="BC16" s="410"/>
      <c r="BD16" s="38" t="s">
        <v>5</v>
      </c>
      <c r="BE16" s="410">
        <v>3</v>
      </c>
      <c r="BF16" s="576"/>
      <c r="BG16" s="42">
        <f t="shared" si="0"/>
        <v>35</v>
      </c>
      <c r="BH16" s="43"/>
      <c r="BI16" s="42">
        <f t="shared" si="1"/>
        <v>19</v>
      </c>
      <c r="BJ16" s="46"/>
      <c r="BK16" s="574">
        <v>11</v>
      </c>
      <c r="BL16" s="575"/>
    </row>
    <row r="17" spans="1:64" s="1" customFormat="1" ht="13.5" thickBot="1">
      <c r="A17" s="21">
        <v>8</v>
      </c>
      <c r="B17" s="552" t="s">
        <v>122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4"/>
      <c r="S17" s="375">
        <v>15</v>
      </c>
      <c r="T17" s="291"/>
      <c r="U17" s="117" t="s">
        <v>5</v>
      </c>
      <c r="V17" s="291">
        <v>1</v>
      </c>
      <c r="W17" s="292"/>
      <c r="X17" s="448">
        <v>3</v>
      </c>
      <c r="Y17" s="289"/>
      <c r="Z17" s="122" t="s">
        <v>5</v>
      </c>
      <c r="AA17" s="289">
        <v>6</v>
      </c>
      <c r="AB17" s="290"/>
      <c r="AC17" s="330">
        <v>8</v>
      </c>
      <c r="AD17" s="291"/>
      <c r="AE17" s="117" t="s">
        <v>5</v>
      </c>
      <c r="AF17" s="291">
        <v>4</v>
      </c>
      <c r="AG17" s="292"/>
      <c r="AH17" s="330">
        <v>9</v>
      </c>
      <c r="AI17" s="291"/>
      <c r="AJ17" s="117" t="s">
        <v>5</v>
      </c>
      <c r="AK17" s="291">
        <v>1</v>
      </c>
      <c r="AL17" s="292"/>
      <c r="AM17" s="448">
        <v>5</v>
      </c>
      <c r="AN17" s="289"/>
      <c r="AO17" s="122" t="s">
        <v>5</v>
      </c>
      <c r="AP17" s="289">
        <v>7</v>
      </c>
      <c r="AQ17" s="290"/>
      <c r="AR17" s="560">
        <v>7</v>
      </c>
      <c r="AS17" s="561"/>
      <c r="AT17" s="128" t="s">
        <v>5</v>
      </c>
      <c r="AU17" s="561">
        <v>2</v>
      </c>
      <c r="AV17" s="564"/>
      <c r="AW17" s="347">
        <v>3</v>
      </c>
      <c r="AX17" s="348"/>
      <c r="AY17" s="37" t="s">
        <v>5</v>
      </c>
      <c r="AZ17" s="348">
        <v>3</v>
      </c>
      <c r="BA17" s="351"/>
      <c r="BB17" s="52"/>
      <c r="BC17" s="53"/>
      <c r="BD17" s="53"/>
      <c r="BE17" s="53"/>
      <c r="BF17" s="54"/>
      <c r="BG17" s="44">
        <f t="shared" si="0"/>
        <v>50</v>
      </c>
      <c r="BH17" s="45"/>
      <c r="BI17" s="44">
        <f t="shared" si="1"/>
        <v>24</v>
      </c>
      <c r="BJ17" s="47"/>
      <c r="BK17" s="537">
        <v>13</v>
      </c>
      <c r="BL17" s="538"/>
    </row>
    <row r="18" spans="1:62" s="1" customFormat="1" ht="14.25" thickBot="1" thickTop="1">
      <c r="A18" s="5"/>
      <c r="N18" s="3"/>
      <c r="S18" s="3"/>
      <c r="X18" s="3"/>
      <c r="AC18" s="3"/>
      <c r="AH18" s="3"/>
      <c r="AM18" s="3"/>
      <c r="AR18" s="3"/>
      <c r="AS18" s="3"/>
      <c r="AW18" s="3"/>
      <c r="BB18" s="545" t="s">
        <v>32</v>
      </c>
      <c r="BC18" s="545"/>
      <c r="BD18" s="545"/>
      <c r="BE18" s="545"/>
      <c r="BF18" s="545"/>
      <c r="BG18" s="577">
        <f>SUM(BG10:BG17)</f>
        <v>281</v>
      </c>
      <c r="BH18" s="577"/>
      <c r="BI18" s="577">
        <f>SUM(BI10:BI17)</f>
        <v>281</v>
      </c>
      <c r="BJ18" s="577"/>
    </row>
    <row r="19" spans="1:58" s="1" customFormat="1" ht="16.5" customHeight="1" thickBot="1" thickTop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93" t="s">
        <v>60</v>
      </c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62" s="1" customFormat="1" ht="14.25" thickBot="1" thickTop="1">
      <c r="A20" s="152" t="s">
        <v>61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47"/>
      <c r="S20" s="177">
        <v>1</v>
      </c>
      <c r="T20" s="176"/>
      <c r="U20" s="175">
        <v>2</v>
      </c>
      <c r="V20" s="176"/>
      <c r="W20" s="175">
        <v>3</v>
      </c>
      <c r="X20" s="176"/>
      <c r="Y20" s="175">
        <v>4</v>
      </c>
      <c r="Z20" s="176"/>
      <c r="AA20" s="175">
        <v>5</v>
      </c>
      <c r="AB20" s="176"/>
      <c r="AC20" s="175">
        <v>6</v>
      </c>
      <c r="AD20" s="176"/>
      <c r="AE20" s="175">
        <v>7</v>
      </c>
      <c r="AF20" s="176"/>
      <c r="AG20" s="175">
        <v>8</v>
      </c>
      <c r="AH20" s="176"/>
      <c r="AI20" s="175">
        <v>9</v>
      </c>
      <c r="AJ20" s="176"/>
      <c r="AK20" s="175">
        <v>10</v>
      </c>
      <c r="AL20" s="176"/>
      <c r="AM20" s="175">
        <v>11</v>
      </c>
      <c r="AN20" s="176"/>
      <c r="AO20" s="175">
        <v>12</v>
      </c>
      <c r="AP20" s="176"/>
      <c r="AQ20" s="175">
        <v>13</v>
      </c>
      <c r="AR20" s="176"/>
      <c r="AS20" s="175">
        <v>14</v>
      </c>
      <c r="AT20" s="176"/>
      <c r="AU20" s="175">
        <v>15</v>
      </c>
      <c r="AV20" s="176"/>
      <c r="AW20" s="175">
        <v>16</v>
      </c>
      <c r="AX20" s="176"/>
      <c r="AY20" s="175">
        <v>17</v>
      </c>
      <c r="AZ20" s="176"/>
      <c r="BA20" s="175">
        <v>18</v>
      </c>
      <c r="BB20" s="176"/>
      <c r="BC20" s="175">
        <v>19</v>
      </c>
      <c r="BD20" s="176"/>
      <c r="BE20" s="175">
        <v>20</v>
      </c>
      <c r="BF20" s="176"/>
      <c r="BG20" s="175">
        <v>21</v>
      </c>
      <c r="BH20" s="532"/>
      <c r="BI20" s="257" t="s">
        <v>40</v>
      </c>
      <c r="BJ20" s="258"/>
    </row>
    <row r="21" spans="1:62" s="1" customFormat="1" ht="13.5" thickTop="1">
      <c r="A21" s="77">
        <v>1</v>
      </c>
      <c r="B21" s="546" t="s">
        <v>150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8"/>
      <c r="S21" s="340" t="s">
        <v>133</v>
      </c>
      <c r="T21" s="194"/>
      <c r="U21" s="193" t="s">
        <v>133</v>
      </c>
      <c r="V21" s="194"/>
      <c r="W21" s="193" t="s">
        <v>133</v>
      </c>
      <c r="X21" s="194"/>
      <c r="Y21" s="582"/>
      <c r="Z21" s="583"/>
      <c r="AA21" s="582"/>
      <c r="AB21" s="583"/>
      <c r="AC21" s="582"/>
      <c r="AD21" s="583"/>
      <c r="AE21" s="369"/>
      <c r="AF21" s="370"/>
      <c r="AG21" s="369"/>
      <c r="AH21" s="370"/>
      <c r="AI21" s="369"/>
      <c r="AJ21" s="370"/>
      <c r="AK21" s="369"/>
      <c r="AL21" s="370"/>
      <c r="AM21" s="369"/>
      <c r="AN21" s="370"/>
      <c r="AO21" s="369"/>
      <c r="AP21" s="370"/>
      <c r="AQ21" s="369"/>
      <c r="AR21" s="370"/>
      <c r="AS21" s="369"/>
      <c r="AT21" s="370"/>
      <c r="AU21" s="369"/>
      <c r="AV21" s="370"/>
      <c r="AW21" s="369"/>
      <c r="AX21" s="370"/>
      <c r="AY21" s="369"/>
      <c r="AZ21" s="370"/>
      <c r="BA21" s="369"/>
      <c r="BB21" s="370"/>
      <c r="BC21" s="369"/>
      <c r="BD21" s="370"/>
      <c r="BE21" s="369"/>
      <c r="BF21" s="370"/>
      <c r="BG21" s="369"/>
      <c r="BH21" s="533"/>
      <c r="BI21" s="530" t="s">
        <v>143</v>
      </c>
      <c r="BJ21" s="531"/>
    </row>
    <row r="22" spans="1:62" s="1" customFormat="1" ht="12.75">
      <c r="A22" s="33">
        <v>2</v>
      </c>
      <c r="B22" s="524" t="s">
        <v>123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6"/>
      <c r="S22" s="413" t="s">
        <v>133</v>
      </c>
      <c r="T22" s="381"/>
      <c r="U22" s="380" t="s">
        <v>133</v>
      </c>
      <c r="V22" s="381"/>
      <c r="W22" s="380" t="s">
        <v>133</v>
      </c>
      <c r="X22" s="381"/>
      <c r="Y22" s="380" t="s">
        <v>133</v>
      </c>
      <c r="Z22" s="381"/>
      <c r="AA22" s="380" t="s">
        <v>133</v>
      </c>
      <c r="AB22" s="381"/>
      <c r="AC22" s="380" t="s">
        <v>133</v>
      </c>
      <c r="AD22" s="381"/>
      <c r="AE22" s="380" t="s">
        <v>133</v>
      </c>
      <c r="AF22" s="381"/>
      <c r="AG22" s="380" t="s">
        <v>133</v>
      </c>
      <c r="AH22" s="381"/>
      <c r="AI22" s="380" t="s">
        <v>133</v>
      </c>
      <c r="AJ22" s="381"/>
      <c r="AK22" s="380" t="s">
        <v>133</v>
      </c>
      <c r="AL22" s="381"/>
      <c r="AM22" s="380" t="s">
        <v>133</v>
      </c>
      <c r="AN22" s="381"/>
      <c r="AO22" s="380" t="s">
        <v>133</v>
      </c>
      <c r="AP22" s="381"/>
      <c r="AQ22" s="380" t="s">
        <v>133</v>
      </c>
      <c r="AR22" s="381"/>
      <c r="AS22" s="382"/>
      <c r="AT22" s="383"/>
      <c r="AU22" s="382"/>
      <c r="AV22" s="383"/>
      <c r="AW22" s="382"/>
      <c r="AX22" s="383"/>
      <c r="AY22" s="382"/>
      <c r="AZ22" s="383"/>
      <c r="BA22" s="382"/>
      <c r="BB22" s="383"/>
      <c r="BC22" s="382"/>
      <c r="BD22" s="383"/>
      <c r="BE22" s="382"/>
      <c r="BF22" s="383"/>
      <c r="BG22" s="382"/>
      <c r="BH22" s="539"/>
      <c r="BI22" s="520" t="s">
        <v>137</v>
      </c>
      <c r="BJ22" s="521"/>
    </row>
    <row r="23" spans="1:62" s="1" customFormat="1" ht="12.75">
      <c r="A23" s="78">
        <v>3</v>
      </c>
      <c r="B23" s="462" t="s">
        <v>124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4"/>
      <c r="S23" s="413" t="s">
        <v>133</v>
      </c>
      <c r="T23" s="381"/>
      <c r="U23" s="380" t="s">
        <v>133</v>
      </c>
      <c r="V23" s="381"/>
      <c r="W23" s="380" t="s">
        <v>133</v>
      </c>
      <c r="X23" s="381"/>
      <c r="Y23" s="380" t="s">
        <v>133</v>
      </c>
      <c r="Z23" s="381"/>
      <c r="AA23" s="380" t="s">
        <v>133</v>
      </c>
      <c r="AB23" s="381"/>
      <c r="AC23" s="380" t="s">
        <v>133</v>
      </c>
      <c r="AD23" s="381"/>
      <c r="AE23" s="380" t="s">
        <v>133</v>
      </c>
      <c r="AF23" s="381"/>
      <c r="AG23" s="380" t="s">
        <v>133</v>
      </c>
      <c r="AH23" s="381"/>
      <c r="AI23" s="380" t="s">
        <v>133</v>
      </c>
      <c r="AJ23" s="381"/>
      <c r="AK23" s="380" t="s">
        <v>133</v>
      </c>
      <c r="AL23" s="381"/>
      <c r="AM23" s="380" t="s">
        <v>133</v>
      </c>
      <c r="AN23" s="381"/>
      <c r="AO23" s="380" t="s">
        <v>133</v>
      </c>
      <c r="AP23" s="381"/>
      <c r="AQ23" s="380" t="s">
        <v>133</v>
      </c>
      <c r="AR23" s="381"/>
      <c r="AS23" s="382"/>
      <c r="AT23" s="383"/>
      <c r="AU23" s="382"/>
      <c r="AV23" s="383"/>
      <c r="AW23" s="382"/>
      <c r="AX23" s="383"/>
      <c r="AY23" s="382"/>
      <c r="AZ23" s="383"/>
      <c r="BA23" s="382"/>
      <c r="BB23" s="383"/>
      <c r="BC23" s="382"/>
      <c r="BD23" s="383"/>
      <c r="BE23" s="382"/>
      <c r="BF23" s="383"/>
      <c r="BG23" s="382"/>
      <c r="BH23" s="539"/>
      <c r="BI23" s="520" t="s">
        <v>139</v>
      </c>
      <c r="BJ23" s="521"/>
    </row>
    <row r="24" spans="1:62" s="1" customFormat="1" ht="12.75">
      <c r="A24" s="78">
        <v>4</v>
      </c>
      <c r="B24" s="462" t="s">
        <v>125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4"/>
      <c r="S24" s="413" t="s">
        <v>133</v>
      </c>
      <c r="T24" s="381"/>
      <c r="U24" s="380" t="s">
        <v>133</v>
      </c>
      <c r="V24" s="381"/>
      <c r="W24" s="380" t="s">
        <v>133</v>
      </c>
      <c r="X24" s="381"/>
      <c r="Y24" s="380" t="s">
        <v>133</v>
      </c>
      <c r="Z24" s="381"/>
      <c r="AA24" s="382"/>
      <c r="AB24" s="383"/>
      <c r="AC24" s="382"/>
      <c r="AD24" s="383"/>
      <c r="AE24" s="382"/>
      <c r="AF24" s="383"/>
      <c r="AG24" s="382"/>
      <c r="AH24" s="383"/>
      <c r="AI24" s="382"/>
      <c r="AJ24" s="383"/>
      <c r="AK24" s="382"/>
      <c r="AL24" s="383"/>
      <c r="AM24" s="382"/>
      <c r="AN24" s="383"/>
      <c r="AO24" s="382"/>
      <c r="AP24" s="383"/>
      <c r="AQ24" s="382"/>
      <c r="AR24" s="383"/>
      <c r="AS24" s="382"/>
      <c r="AT24" s="383"/>
      <c r="AU24" s="382"/>
      <c r="AV24" s="383"/>
      <c r="AW24" s="382"/>
      <c r="AX24" s="383"/>
      <c r="AY24" s="382"/>
      <c r="AZ24" s="383"/>
      <c r="BA24" s="382"/>
      <c r="BB24" s="383"/>
      <c r="BC24" s="382"/>
      <c r="BD24" s="383"/>
      <c r="BE24" s="382"/>
      <c r="BF24" s="383"/>
      <c r="BG24" s="382"/>
      <c r="BH24" s="539"/>
      <c r="BI24" s="520" t="s">
        <v>141</v>
      </c>
      <c r="BJ24" s="521"/>
    </row>
    <row r="25" spans="1:62" s="1" customFormat="1" ht="12.75">
      <c r="A25" s="33">
        <v>5</v>
      </c>
      <c r="B25" s="524" t="s">
        <v>119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6"/>
      <c r="S25" s="413" t="s">
        <v>133</v>
      </c>
      <c r="T25" s="381"/>
      <c r="U25" s="380" t="s">
        <v>133</v>
      </c>
      <c r="V25" s="381"/>
      <c r="W25" s="380" t="s">
        <v>133</v>
      </c>
      <c r="X25" s="381"/>
      <c r="Y25" s="380" t="s">
        <v>133</v>
      </c>
      <c r="Z25" s="381"/>
      <c r="AA25" s="380" t="s">
        <v>133</v>
      </c>
      <c r="AB25" s="381"/>
      <c r="AC25" s="380" t="s">
        <v>133</v>
      </c>
      <c r="AD25" s="381"/>
      <c r="AE25" s="380" t="s">
        <v>133</v>
      </c>
      <c r="AF25" s="381"/>
      <c r="AG25" s="380" t="s">
        <v>133</v>
      </c>
      <c r="AH25" s="381"/>
      <c r="AI25" s="380" t="s">
        <v>133</v>
      </c>
      <c r="AJ25" s="381"/>
      <c r="AK25" s="380" t="s">
        <v>133</v>
      </c>
      <c r="AL25" s="381"/>
      <c r="AM25" s="380" t="s">
        <v>133</v>
      </c>
      <c r="AN25" s="381"/>
      <c r="AO25" s="380" t="s">
        <v>133</v>
      </c>
      <c r="AP25" s="381"/>
      <c r="AQ25" s="380" t="s">
        <v>133</v>
      </c>
      <c r="AR25" s="381"/>
      <c r="AS25" s="380" t="s">
        <v>133</v>
      </c>
      <c r="AT25" s="381"/>
      <c r="AU25" s="380" t="s">
        <v>133</v>
      </c>
      <c r="AV25" s="381"/>
      <c r="AW25" s="380" t="s">
        <v>133</v>
      </c>
      <c r="AX25" s="381"/>
      <c r="AY25" s="380" t="s">
        <v>133</v>
      </c>
      <c r="AZ25" s="381"/>
      <c r="BA25" s="380" t="s">
        <v>133</v>
      </c>
      <c r="BB25" s="381"/>
      <c r="BC25" s="380" t="s">
        <v>133</v>
      </c>
      <c r="BD25" s="381"/>
      <c r="BE25" s="380" t="s">
        <v>133</v>
      </c>
      <c r="BF25" s="381"/>
      <c r="BG25" s="380" t="s">
        <v>133</v>
      </c>
      <c r="BH25" s="584"/>
      <c r="BI25" s="520" t="s">
        <v>136</v>
      </c>
      <c r="BJ25" s="521"/>
    </row>
    <row r="26" spans="1:62" s="1" customFormat="1" ht="12.75">
      <c r="A26" s="33">
        <v>6</v>
      </c>
      <c r="B26" s="524" t="s">
        <v>121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6"/>
      <c r="S26" s="413" t="s">
        <v>133</v>
      </c>
      <c r="T26" s="381"/>
      <c r="U26" s="380" t="s">
        <v>133</v>
      </c>
      <c r="V26" s="381"/>
      <c r="W26" s="380" t="s">
        <v>133</v>
      </c>
      <c r="X26" s="381"/>
      <c r="Y26" s="382"/>
      <c r="Z26" s="383"/>
      <c r="AA26" s="382"/>
      <c r="AB26" s="383"/>
      <c r="AC26" s="382"/>
      <c r="AD26" s="383"/>
      <c r="AE26" s="382"/>
      <c r="AF26" s="383"/>
      <c r="AG26" s="382"/>
      <c r="AH26" s="383"/>
      <c r="AI26" s="382"/>
      <c r="AJ26" s="383"/>
      <c r="AK26" s="382"/>
      <c r="AL26" s="383"/>
      <c r="AM26" s="382"/>
      <c r="AN26" s="383"/>
      <c r="AO26" s="382"/>
      <c r="AP26" s="383"/>
      <c r="AQ26" s="382"/>
      <c r="AR26" s="383"/>
      <c r="AS26" s="382"/>
      <c r="AT26" s="383"/>
      <c r="AU26" s="382"/>
      <c r="AV26" s="383"/>
      <c r="AW26" s="382"/>
      <c r="AX26" s="383"/>
      <c r="AY26" s="382"/>
      <c r="AZ26" s="383"/>
      <c r="BA26" s="382"/>
      <c r="BB26" s="383"/>
      <c r="BC26" s="382"/>
      <c r="BD26" s="383"/>
      <c r="BE26" s="382"/>
      <c r="BF26" s="383"/>
      <c r="BG26" s="382"/>
      <c r="BH26" s="539"/>
      <c r="BI26" s="520" t="s">
        <v>142</v>
      </c>
      <c r="BJ26" s="521"/>
    </row>
    <row r="27" spans="1:62" s="1" customFormat="1" ht="12.75">
      <c r="A27" s="33">
        <v>7</v>
      </c>
      <c r="B27" s="524" t="s">
        <v>59</v>
      </c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6"/>
      <c r="S27" s="413" t="s">
        <v>133</v>
      </c>
      <c r="T27" s="381"/>
      <c r="U27" s="380" t="s">
        <v>133</v>
      </c>
      <c r="V27" s="381"/>
      <c r="W27" s="380" t="s">
        <v>133</v>
      </c>
      <c r="X27" s="381"/>
      <c r="Y27" s="380" t="s">
        <v>133</v>
      </c>
      <c r="Z27" s="381"/>
      <c r="AA27" s="380" t="s">
        <v>133</v>
      </c>
      <c r="AB27" s="381"/>
      <c r="AC27" s="380" t="s">
        <v>133</v>
      </c>
      <c r="AD27" s="381"/>
      <c r="AE27" s="380" t="s">
        <v>133</v>
      </c>
      <c r="AF27" s="381"/>
      <c r="AG27" s="380" t="s">
        <v>133</v>
      </c>
      <c r="AH27" s="381"/>
      <c r="AI27" s="380" t="s">
        <v>133</v>
      </c>
      <c r="AJ27" s="381"/>
      <c r="AK27" s="380" t="s">
        <v>133</v>
      </c>
      <c r="AL27" s="381"/>
      <c r="AM27" s="380" t="s">
        <v>133</v>
      </c>
      <c r="AN27" s="381"/>
      <c r="AO27" s="382"/>
      <c r="AP27" s="383"/>
      <c r="AQ27" s="382"/>
      <c r="AR27" s="383"/>
      <c r="AS27" s="382"/>
      <c r="AT27" s="383"/>
      <c r="AU27" s="382"/>
      <c r="AV27" s="383"/>
      <c r="AW27" s="382"/>
      <c r="AX27" s="383"/>
      <c r="AY27" s="382"/>
      <c r="AZ27" s="383"/>
      <c r="BA27" s="382"/>
      <c r="BB27" s="383"/>
      <c r="BC27" s="382"/>
      <c r="BD27" s="383"/>
      <c r="BE27" s="382"/>
      <c r="BF27" s="383"/>
      <c r="BG27" s="382"/>
      <c r="BH27" s="539"/>
      <c r="BI27" s="520" t="s">
        <v>140</v>
      </c>
      <c r="BJ27" s="521"/>
    </row>
    <row r="28" spans="1:62" s="1" customFormat="1" ht="13.5" thickBot="1">
      <c r="A28" s="80">
        <v>8</v>
      </c>
      <c r="B28" s="552" t="s">
        <v>122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4"/>
      <c r="S28" s="244" t="s">
        <v>133</v>
      </c>
      <c r="T28" s="230"/>
      <c r="U28" s="229" t="s">
        <v>133</v>
      </c>
      <c r="V28" s="230"/>
      <c r="W28" s="229" t="s">
        <v>133</v>
      </c>
      <c r="X28" s="230"/>
      <c r="Y28" s="229" t="s">
        <v>133</v>
      </c>
      <c r="Z28" s="230"/>
      <c r="AA28" s="229" t="s">
        <v>133</v>
      </c>
      <c r="AB28" s="230"/>
      <c r="AC28" s="229" t="s">
        <v>133</v>
      </c>
      <c r="AD28" s="230"/>
      <c r="AE28" s="229" t="s">
        <v>133</v>
      </c>
      <c r="AF28" s="230"/>
      <c r="AG28" s="229" t="s">
        <v>133</v>
      </c>
      <c r="AH28" s="230"/>
      <c r="AI28" s="229" t="s">
        <v>133</v>
      </c>
      <c r="AJ28" s="230"/>
      <c r="AK28" s="229" t="s">
        <v>133</v>
      </c>
      <c r="AL28" s="230"/>
      <c r="AM28" s="229" t="s">
        <v>133</v>
      </c>
      <c r="AN28" s="230"/>
      <c r="AO28" s="229" t="s">
        <v>133</v>
      </c>
      <c r="AP28" s="230"/>
      <c r="AQ28" s="229" t="s">
        <v>133</v>
      </c>
      <c r="AR28" s="230"/>
      <c r="AS28" s="231"/>
      <c r="AT28" s="232"/>
      <c r="AU28" s="231"/>
      <c r="AV28" s="232"/>
      <c r="AW28" s="231"/>
      <c r="AX28" s="232"/>
      <c r="AY28" s="231"/>
      <c r="AZ28" s="232"/>
      <c r="BA28" s="231"/>
      <c r="BB28" s="232"/>
      <c r="BC28" s="231"/>
      <c r="BD28" s="232"/>
      <c r="BE28" s="231"/>
      <c r="BF28" s="232"/>
      <c r="BG28" s="231"/>
      <c r="BH28" s="534"/>
      <c r="BI28" s="522" t="s">
        <v>138</v>
      </c>
      <c r="BJ28" s="523"/>
    </row>
    <row r="29" spans="1:60" s="1" customFormat="1" ht="14.25" thickBot="1" thickTop="1">
      <c r="A29" s="5"/>
      <c r="S29" s="177">
        <v>21</v>
      </c>
      <c r="T29" s="176"/>
      <c r="U29" s="175">
        <v>20</v>
      </c>
      <c r="V29" s="176"/>
      <c r="W29" s="175">
        <v>19</v>
      </c>
      <c r="X29" s="176"/>
      <c r="Y29" s="175">
        <v>18</v>
      </c>
      <c r="Z29" s="176"/>
      <c r="AA29" s="175">
        <v>17</v>
      </c>
      <c r="AB29" s="176"/>
      <c r="AC29" s="175">
        <v>16</v>
      </c>
      <c r="AD29" s="176"/>
      <c r="AE29" s="175">
        <v>15</v>
      </c>
      <c r="AF29" s="176"/>
      <c r="AG29" s="175">
        <v>14</v>
      </c>
      <c r="AH29" s="176"/>
      <c r="AI29" s="175">
        <v>13</v>
      </c>
      <c r="AJ29" s="176"/>
      <c r="AK29" s="175">
        <v>12</v>
      </c>
      <c r="AL29" s="176"/>
      <c r="AM29" s="175">
        <v>11</v>
      </c>
      <c r="AN29" s="176"/>
      <c r="AO29" s="175">
        <v>10</v>
      </c>
      <c r="AP29" s="176"/>
      <c r="AQ29" s="175">
        <v>9</v>
      </c>
      <c r="AR29" s="176"/>
      <c r="AS29" s="175">
        <v>8</v>
      </c>
      <c r="AT29" s="176"/>
      <c r="AU29" s="175">
        <v>7</v>
      </c>
      <c r="AV29" s="176"/>
      <c r="AW29" s="175">
        <v>6</v>
      </c>
      <c r="AX29" s="176"/>
      <c r="AY29" s="175">
        <v>5</v>
      </c>
      <c r="AZ29" s="176"/>
      <c r="BA29" s="175">
        <v>4</v>
      </c>
      <c r="BB29" s="176"/>
      <c r="BC29" s="175">
        <v>3</v>
      </c>
      <c r="BD29" s="176"/>
      <c r="BE29" s="175">
        <v>2</v>
      </c>
      <c r="BF29" s="176"/>
      <c r="BG29" s="175">
        <v>1</v>
      </c>
      <c r="BH29" s="532"/>
    </row>
    <row r="30" spans="1:60" s="1" customFormat="1" ht="13.5" thickTop="1">
      <c r="A30" s="5"/>
      <c r="AW30" s="392" t="s">
        <v>62</v>
      </c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</row>
    <row r="31" spans="1:60" s="1" customFormat="1" ht="13.5" thickBot="1">
      <c r="A31" s="5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58" s="1" customFormat="1" ht="18" thickBot="1" thickTop="1">
      <c r="A32" s="58" t="s">
        <v>6</v>
      </c>
      <c r="AR32" s="152" t="s">
        <v>9</v>
      </c>
      <c r="AS32" s="153"/>
      <c r="AT32" s="153"/>
      <c r="AU32" s="153"/>
      <c r="AV32" s="147"/>
      <c r="AW32" s="152" t="s">
        <v>10</v>
      </c>
      <c r="AX32" s="153"/>
      <c r="AY32" s="153"/>
      <c r="AZ32" s="153"/>
      <c r="BA32" s="147"/>
      <c r="BB32" s="152" t="s">
        <v>11</v>
      </c>
      <c r="BC32" s="153"/>
      <c r="BD32" s="153"/>
      <c r="BE32" s="153"/>
      <c r="BF32" s="147"/>
    </row>
    <row r="33" spans="1:58" s="1" customFormat="1" ht="13.5" thickTop="1">
      <c r="A33" s="216" t="s">
        <v>41</v>
      </c>
      <c r="B33" s="217"/>
      <c r="C33" s="218"/>
      <c r="D33" s="219" t="s">
        <v>42</v>
      </c>
      <c r="E33" s="220"/>
      <c r="F33" s="220"/>
      <c r="G33" s="221"/>
      <c r="H33" s="222" t="s">
        <v>119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4"/>
      <c r="X33" s="10" t="s">
        <v>5</v>
      </c>
      <c r="Y33" s="219" t="s">
        <v>43</v>
      </c>
      <c r="Z33" s="220"/>
      <c r="AA33" s="220"/>
      <c r="AB33" s="221"/>
      <c r="AC33" s="222" t="s">
        <v>156</v>
      </c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5"/>
      <c r="AR33" s="512">
        <v>10</v>
      </c>
      <c r="AS33" s="279"/>
      <c r="AT33" s="8" t="s">
        <v>5</v>
      </c>
      <c r="AU33" s="279">
        <v>4</v>
      </c>
      <c r="AV33" s="310"/>
      <c r="AW33" s="512">
        <v>24</v>
      </c>
      <c r="AX33" s="279"/>
      <c r="AY33" s="8" t="s">
        <v>5</v>
      </c>
      <c r="AZ33" s="279">
        <v>1</v>
      </c>
      <c r="BA33" s="310"/>
      <c r="BB33" s="512" t="s">
        <v>170</v>
      </c>
      <c r="BC33" s="279"/>
      <c r="BD33" s="3" t="s">
        <v>5</v>
      </c>
      <c r="BE33" s="279" t="s">
        <v>170</v>
      </c>
      <c r="BF33" s="310"/>
    </row>
    <row r="34" spans="1:58" s="1" customFormat="1" ht="12.75">
      <c r="A34" s="498" t="s">
        <v>44</v>
      </c>
      <c r="B34" s="499"/>
      <c r="C34" s="500"/>
      <c r="D34" s="501" t="s">
        <v>45</v>
      </c>
      <c r="E34" s="502"/>
      <c r="F34" s="502"/>
      <c r="G34" s="503"/>
      <c r="H34" s="555" t="s">
        <v>123</v>
      </c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71"/>
      <c r="X34" s="14" t="s">
        <v>5</v>
      </c>
      <c r="Y34" s="501" t="s">
        <v>46</v>
      </c>
      <c r="Z34" s="502"/>
      <c r="AA34" s="502"/>
      <c r="AB34" s="503"/>
      <c r="AC34" s="504" t="s">
        <v>121</v>
      </c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10"/>
      <c r="AR34" s="478">
        <v>12</v>
      </c>
      <c r="AS34" s="407"/>
      <c r="AT34" s="13" t="s">
        <v>5</v>
      </c>
      <c r="AU34" s="407">
        <v>3</v>
      </c>
      <c r="AV34" s="497"/>
      <c r="AW34" s="578">
        <v>1</v>
      </c>
      <c r="AX34" s="579"/>
      <c r="AY34" s="145" t="s">
        <v>5</v>
      </c>
      <c r="AZ34" s="579">
        <v>0</v>
      </c>
      <c r="BA34" s="580"/>
      <c r="BB34" s="478" t="s">
        <v>170</v>
      </c>
      <c r="BC34" s="407"/>
      <c r="BD34" s="55" t="s">
        <v>5</v>
      </c>
      <c r="BE34" s="407" t="s">
        <v>170</v>
      </c>
      <c r="BF34" s="497"/>
    </row>
    <row r="35" spans="1:58" s="1" customFormat="1" ht="12.75">
      <c r="A35" s="498" t="s">
        <v>19</v>
      </c>
      <c r="B35" s="499"/>
      <c r="C35" s="500"/>
      <c r="D35" s="501" t="s">
        <v>47</v>
      </c>
      <c r="E35" s="502"/>
      <c r="F35" s="502"/>
      <c r="G35" s="503"/>
      <c r="H35" s="504" t="s">
        <v>154</v>
      </c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6"/>
      <c r="X35" s="15" t="s">
        <v>5</v>
      </c>
      <c r="Y35" s="501" t="s">
        <v>48</v>
      </c>
      <c r="Z35" s="502"/>
      <c r="AA35" s="502"/>
      <c r="AB35" s="503"/>
      <c r="AC35" s="555" t="s">
        <v>125</v>
      </c>
      <c r="AD35" s="556"/>
      <c r="AE35" s="556"/>
      <c r="AF35" s="556"/>
      <c r="AG35" s="556"/>
      <c r="AH35" s="556"/>
      <c r="AI35" s="556"/>
      <c r="AJ35" s="556"/>
      <c r="AK35" s="556"/>
      <c r="AL35" s="556"/>
      <c r="AM35" s="556"/>
      <c r="AN35" s="556"/>
      <c r="AO35" s="556"/>
      <c r="AP35" s="556"/>
      <c r="AQ35" s="557"/>
      <c r="AR35" s="478">
        <v>11</v>
      </c>
      <c r="AS35" s="407"/>
      <c r="AT35" s="13" t="s">
        <v>5</v>
      </c>
      <c r="AU35" s="407">
        <v>2</v>
      </c>
      <c r="AV35" s="497"/>
      <c r="AW35" s="478">
        <v>7</v>
      </c>
      <c r="AX35" s="407"/>
      <c r="AY35" s="13" t="s">
        <v>5</v>
      </c>
      <c r="AZ35" s="407">
        <v>1</v>
      </c>
      <c r="BA35" s="497"/>
      <c r="BB35" s="478" t="s">
        <v>170</v>
      </c>
      <c r="BC35" s="407"/>
      <c r="BD35" s="55" t="s">
        <v>5</v>
      </c>
      <c r="BE35" s="407" t="s">
        <v>170</v>
      </c>
      <c r="BF35" s="497"/>
    </row>
    <row r="36" spans="1:58" s="1" customFormat="1" ht="13.5" thickBot="1">
      <c r="A36" s="226" t="s">
        <v>20</v>
      </c>
      <c r="B36" s="227"/>
      <c r="C36" s="228"/>
      <c r="D36" s="212" t="s">
        <v>49</v>
      </c>
      <c r="E36" s="213"/>
      <c r="F36" s="213"/>
      <c r="G36" s="214"/>
      <c r="H36" s="209" t="s">
        <v>124</v>
      </c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1"/>
      <c r="X36" s="9" t="s">
        <v>5</v>
      </c>
      <c r="Y36" s="212" t="s">
        <v>50</v>
      </c>
      <c r="Z36" s="213"/>
      <c r="AA36" s="213"/>
      <c r="AB36" s="214"/>
      <c r="AC36" s="209" t="s">
        <v>59</v>
      </c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5"/>
      <c r="AR36" s="375">
        <v>4</v>
      </c>
      <c r="AS36" s="291"/>
      <c r="AT36" s="4" t="s">
        <v>5</v>
      </c>
      <c r="AU36" s="291">
        <v>5</v>
      </c>
      <c r="AV36" s="492"/>
      <c r="AW36" s="375">
        <v>0</v>
      </c>
      <c r="AX36" s="291"/>
      <c r="AY36" s="4" t="s">
        <v>5</v>
      </c>
      <c r="AZ36" s="291">
        <v>3</v>
      </c>
      <c r="BA36" s="492"/>
      <c r="BB36" s="375" t="s">
        <v>170</v>
      </c>
      <c r="BC36" s="291"/>
      <c r="BD36" s="4" t="s">
        <v>5</v>
      </c>
      <c r="BE36" s="291" t="s">
        <v>170</v>
      </c>
      <c r="BF36" s="492"/>
    </row>
    <row r="37" spans="1:58" s="1" customFormat="1" ht="14.25" thickBot="1" thickTop="1">
      <c r="A37" s="5"/>
      <c r="AJ37" s="385"/>
      <c r="AK37" s="385"/>
      <c r="AL37" s="385"/>
      <c r="AM37" s="385"/>
      <c r="AN37" s="385"/>
      <c r="AO37" s="385"/>
      <c r="AP37" s="385"/>
      <c r="AQ37" s="385"/>
      <c r="AR37" s="384"/>
      <c r="AS37" s="385"/>
      <c r="AT37" s="36"/>
      <c r="AU37" s="384"/>
      <c r="AV37" s="385"/>
      <c r="AW37" s="384"/>
      <c r="AX37" s="385"/>
      <c r="AY37" s="36"/>
      <c r="AZ37" s="384"/>
      <c r="BA37" s="385"/>
      <c r="BB37" s="493"/>
      <c r="BC37" s="493"/>
      <c r="BE37" s="493"/>
      <c r="BF37" s="493"/>
    </row>
    <row r="38" spans="1:58" s="1" customFormat="1" ht="18" thickBot="1" thickTop="1">
      <c r="A38" s="58" t="s">
        <v>8</v>
      </c>
      <c r="AR38" s="152" t="s">
        <v>9</v>
      </c>
      <c r="AS38" s="153"/>
      <c r="AT38" s="153"/>
      <c r="AU38" s="153"/>
      <c r="AV38" s="147"/>
      <c r="AW38" s="152" t="s">
        <v>10</v>
      </c>
      <c r="AX38" s="153"/>
      <c r="AY38" s="153"/>
      <c r="AZ38" s="153"/>
      <c r="BA38" s="147"/>
      <c r="BB38" s="152" t="s">
        <v>11</v>
      </c>
      <c r="BC38" s="153"/>
      <c r="BD38" s="153"/>
      <c r="BE38" s="153"/>
      <c r="BF38" s="147"/>
    </row>
    <row r="39" spans="1:58" s="1" customFormat="1" ht="13.5" thickTop="1">
      <c r="A39" s="216" t="s">
        <v>21</v>
      </c>
      <c r="B39" s="217"/>
      <c r="C39" s="218"/>
      <c r="D39" s="219" t="s">
        <v>52</v>
      </c>
      <c r="E39" s="220"/>
      <c r="F39" s="220"/>
      <c r="G39" s="220"/>
      <c r="H39" s="221"/>
      <c r="I39" s="222" t="s">
        <v>119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4"/>
      <c r="X39" s="10" t="s">
        <v>5</v>
      </c>
      <c r="Y39" s="219" t="s">
        <v>25</v>
      </c>
      <c r="Z39" s="220"/>
      <c r="AA39" s="220"/>
      <c r="AB39" s="220"/>
      <c r="AC39" s="221"/>
      <c r="AD39" s="222" t="s">
        <v>59</v>
      </c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5"/>
      <c r="AR39" s="208">
        <v>4</v>
      </c>
      <c r="AS39" s="205"/>
      <c r="AT39" s="8" t="s">
        <v>5</v>
      </c>
      <c r="AU39" s="205">
        <v>5</v>
      </c>
      <c r="AV39" s="206"/>
      <c r="AW39" s="208">
        <v>2</v>
      </c>
      <c r="AX39" s="205"/>
      <c r="AY39" s="8" t="s">
        <v>5</v>
      </c>
      <c r="AZ39" s="205">
        <v>2</v>
      </c>
      <c r="BA39" s="206"/>
      <c r="BB39" s="208" t="s">
        <v>170</v>
      </c>
      <c r="BC39" s="205"/>
      <c r="BD39" s="3" t="s">
        <v>5</v>
      </c>
      <c r="BE39" s="205" t="s">
        <v>170</v>
      </c>
      <c r="BF39" s="206"/>
    </row>
    <row r="40" spans="1:58" s="1" customFormat="1" ht="13.5" thickBot="1">
      <c r="A40" s="226" t="s">
        <v>22</v>
      </c>
      <c r="B40" s="227"/>
      <c r="C40" s="228"/>
      <c r="D40" s="212" t="s">
        <v>51</v>
      </c>
      <c r="E40" s="213"/>
      <c r="F40" s="213"/>
      <c r="G40" s="213"/>
      <c r="H40" s="214"/>
      <c r="I40" s="209" t="s">
        <v>123</v>
      </c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1"/>
      <c r="X40" s="9" t="s">
        <v>5</v>
      </c>
      <c r="Y40" s="212" t="s">
        <v>23</v>
      </c>
      <c r="Z40" s="213"/>
      <c r="AA40" s="213"/>
      <c r="AB40" s="213"/>
      <c r="AC40" s="214"/>
      <c r="AD40" s="494" t="s">
        <v>174</v>
      </c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565"/>
      <c r="AR40" s="207">
        <v>5</v>
      </c>
      <c r="AS40" s="203"/>
      <c r="AT40" s="4" t="s">
        <v>5</v>
      </c>
      <c r="AU40" s="203">
        <v>5</v>
      </c>
      <c r="AV40" s="204"/>
      <c r="AW40" s="207">
        <v>5</v>
      </c>
      <c r="AX40" s="203"/>
      <c r="AY40" s="4" t="s">
        <v>5</v>
      </c>
      <c r="AZ40" s="203">
        <v>3</v>
      </c>
      <c r="BA40" s="204"/>
      <c r="BB40" s="207" t="s">
        <v>170</v>
      </c>
      <c r="BC40" s="203"/>
      <c r="BD40" s="59" t="s">
        <v>5</v>
      </c>
      <c r="BE40" s="203" t="s">
        <v>170</v>
      </c>
      <c r="BF40" s="204"/>
    </row>
    <row r="41" spans="36:58" s="1" customFormat="1" ht="14.25" thickBot="1" thickTop="1">
      <c r="AJ41" s="385"/>
      <c r="AK41" s="385"/>
      <c r="AL41" s="385"/>
      <c r="AM41" s="385"/>
      <c r="AN41" s="385"/>
      <c r="AO41" s="385"/>
      <c r="AP41" s="385"/>
      <c r="AQ41" s="385"/>
      <c r="AR41" s="384"/>
      <c r="AS41" s="385"/>
      <c r="AT41" s="36"/>
      <c r="AU41" s="384"/>
      <c r="AV41" s="385"/>
      <c r="AW41" s="384"/>
      <c r="AX41" s="385"/>
      <c r="AY41" s="36"/>
      <c r="AZ41" s="384"/>
      <c r="BA41" s="385"/>
      <c r="BB41" s="3"/>
      <c r="BC41" s="3"/>
      <c r="BD41" s="3"/>
      <c r="BE41" s="3"/>
      <c r="BF41" s="3"/>
    </row>
    <row r="42" spans="1:58" ht="18" thickBot="1" thickTop="1">
      <c r="A42" s="58" t="s">
        <v>17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52" t="s">
        <v>9</v>
      </c>
      <c r="AS42" s="153"/>
      <c r="AT42" s="153"/>
      <c r="AU42" s="153"/>
      <c r="AV42" s="147"/>
      <c r="AW42" s="152" t="s">
        <v>10</v>
      </c>
      <c r="AX42" s="153"/>
      <c r="AY42" s="153"/>
      <c r="AZ42" s="153"/>
      <c r="BA42" s="147"/>
      <c r="BB42" s="152" t="s">
        <v>11</v>
      </c>
      <c r="BC42" s="153"/>
      <c r="BD42" s="153"/>
      <c r="BE42" s="153"/>
      <c r="BF42" s="147"/>
    </row>
    <row r="43" spans="1:58" ht="14.25" thickBot="1" thickTop="1">
      <c r="A43" s="165" t="s">
        <v>12</v>
      </c>
      <c r="B43" s="166"/>
      <c r="C43" s="167"/>
      <c r="D43" s="168" t="s">
        <v>26</v>
      </c>
      <c r="E43" s="169"/>
      <c r="F43" s="169"/>
      <c r="G43" s="169"/>
      <c r="H43" s="170"/>
      <c r="I43" s="171" t="s">
        <v>59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3"/>
      <c r="X43" s="12" t="s">
        <v>5</v>
      </c>
      <c r="Y43" s="168" t="s">
        <v>24</v>
      </c>
      <c r="Z43" s="169"/>
      <c r="AA43" s="169"/>
      <c r="AB43" s="169"/>
      <c r="AC43" s="170"/>
      <c r="AD43" s="171" t="s">
        <v>123</v>
      </c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4"/>
      <c r="AR43" s="156">
        <v>3</v>
      </c>
      <c r="AS43" s="158"/>
      <c r="AT43" s="11" t="s">
        <v>5</v>
      </c>
      <c r="AU43" s="158">
        <v>4</v>
      </c>
      <c r="AV43" s="155"/>
      <c r="AW43" s="156">
        <v>5</v>
      </c>
      <c r="AX43" s="158"/>
      <c r="AY43" s="11" t="s">
        <v>5</v>
      </c>
      <c r="AZ43" s="158">
        <v>3</v>
      </c>
      <c r="BA43" s="155"/>
      <c r="BB43" s="156">
        <v>1</v>
      </c>
      <c r="BC43" s="158"/>
      <c r="BD43" s="4" t="s">
        <v>5</v>
      </c>
      <c r="BE43" s="158">
        <v>2</v>
      </c>
      <c r="BF43" s="155"/>
    </row>
    <row r="44" ht="13.5" thickTop="1"/>
  </sheetData>
  <mergeCells count="468"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E25:BF25"/>
    <mergeCell ref="BG25:BH25"/>
    <mergeCell ref="BI25:BJ25"/>
    <mergeCell ref="B26:R26"/>
    <mergeCell ref="S26:T26"/>
    <mergeCell ref="U26:V26"/>
    <mergeCell ref="W26:X26"/>
    <mergeCell ref="Y26:Z26"/>
    <mergeCell ref="AA26:AB26"/>
    <mergeCell ref="AC26:AD26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B25:R25"/>
    <mergeCell ref="S25:T25"/>
    <mergeCell ref="U25:V25"/>
    <mergeCell ref="W25:X25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BE23:BF23"/>
    <mergeCell ref="BG23:BH23"/>
    <mergeCell ref="BI23:BJ23"/>
    <mergeCell ref="B24:R24"/>
    <mergeCell ref="S24:T24"/>
    <mergeCell ref="U24:V24"/>
    <mergeCell ref="W24:X24"/>
    <mergeCell ref="Y24:Z24"/>
    <mergeCell ref="AA24:AB24"/>
    <mergeCell ref="AC24:AD24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B23:R23"/>
    <mergeCell ref="S23:T23"/>
    <mergeCell ref="U23:V23"/>
    <mergeCell ref="W23:X23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BE21:BF21"/>
    <mergeCell ref="BG21:BH21"/>
    <mergeCell ref="BI21:BJ21"/>
    <mergeCell ref="B22:R22"/>
    <mergeCell ref="S22:T22"/>
    <mergeCell ref="U22:V22"/>
    <mergeCell ref="W22:X22"/>
    <mergeCell ref="Y22:Z22"/>
    <mergeCell ref="AA22:AB22"/>
    <mergeCell ref="AC22:AD22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B21:R21"/>
    <mergeCell ref="S21:T21"/>
    <mergeCell ref="U21:V21"/>
    <mergeCell ref="W21:X21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S19:AD19"/>
    <mergeCell ref="A20:R20"/>
    <mergeCell ref="S20:T20"/>
    <mergeCell ref="U20:V20"/>
    <mergeCell ref="W20:X20"/>
    <mergeCell ref="Y20:Z20"/>
    <mergeCell ref="AA20:AB20"/>
    <mergeCell ref="AC20:AD20"/>
    <mergeCell ref="AW17:AX17"/>
    <mergeCell ref="AZ17:BA17"/>
    <mergeCell ref="BK17:BL17"/>
    <mergeCell ref="BB18:BF18"/>
    <mergeCell ref="BG18:BH18"/>
    <mergeCell ref="BI18:BJ18"/>
    <mergeCell ref="AM17:AN17"/>
    <mergeCell ref="AP17:AQ17"/>
    <mergeCell ref="AR17:AS17"/>
    <mergeCell ref="AU17:AV17"/>
    <mergeCell ref="BK16:BL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K17:AL17"/>
    <mergeCell ref="AR16:AS16"/>
    <mergeCell ref="AU16:AV16"/>
    <mergeCell ref="BB16:BC16"/>
    <mergeCell ref="BE16:BF16"/>
    <mergeCell ref="AH16:AI16"/>
    <mergeCell ref="AK16:AL16"/>
    <mergeCell ref="AM16:AN16"/>
    <mergeCell ref="AP16:AQ16"/>
    <mergeCell ref="BB15:BC15"/>
    <mergeCell ref="BE15:BF15"/>
    <mergeCell ref="BK15:BL15"/>
    <mergeCell ref="B16:R16"/>
    <mergeCell ref="S16:T16"/>
    <mergeCell ref="V16:W16"/>
    <mergeCell ref="X16:Y16"/>
    <mergeCell ref="AA16:AB16"/>
    <mergeCell ref="AC16:AD16"/>
    <mergeCell ref="AF16:AG16"/>
    <mergeCell ref="AM15:AN15"/>
    <mergeCell ref="AP15:AQ15"/>
    <mergeCell ref="AW15:AX15"/>
    <mergeCell ref="AZ15:BA15"/>
    <mergeCell ref="BK14:BL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W14:AX14"/>
    <mergeCell ref="AZ14:BA14"/>
    <mergeCell ref="BB14:BC14"/>
    <mergeCell ref="BE14:BF14"/>
    <mergeCell ref="AH14:AI14"/>
    <mergeCell ref="AK14:AL14"/>
    <mergeCell ref="AR14:AS14"/>
    <mergeCell ref="AU14:AV14"/>
    <mergeCell ref="BB13:BC13"/>
    <mergeCell ref="BE13:BF13"/>
    <mergeCell ref="BK13:BL13"/>
    <mergeCell ref="B14:R14"/>
    <mergeCell ref="S14:T14"/>
    <mergeCell ref="V14:W14"/>
    <mergeCell ref="X14:Y14"/>
    <mergeCell ref="AA14:AB14"/>
    <mergeCell ref="AC14:AD14"/>
    <mergeCell ref="AF14:AG14"/>
    <mergeCell ref="AR13:AS13"/>
    <mergeCell ref="AU13:AV13"/>
    <mergeCell ref="AW13:AX13"/>
    <mergeCell ref="AZ13:BA13"/>
    <mergeCell ref="BK12:BL12"/>
    <mergeCell ref="B13:R13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W12:AX12"/>
    <mergeCell ref="AZ12:BA12"/>
    <mergeCell ref="BB12:BC12"/>
    <mergeCell ref="BE12:BF12"/>
    <mergeCell ref="AM12:AN12"/>
    <mergeCell ref="AP12:AQ12"/>
    <mergeCell ref="AR12:AS12"/>
    <mergeCell ref="AU12:AV12"/>
    <mergeCell ref="BB11:BC11"/>
    <mergeCell ref="BE11:BF11"/>
    <mergeCell ref="BK11:BL11"/>
    <mergeCell ref="B12:R12"/>
    <mergeCell ref="S12:T12"/>
    <mergeCell ref="V12:W12"/>
    <mergeCell ref="X12:Y12"/>
    <mergeCell ref="AA12:AB12"/>
    <mergeCell ref="AH12:AI12"/>
    <mergeCell ref="AK12:AL12"/>
    <mergeCell ref="AR11:AS11"/>
    <mergeCell ref="AU11:AV11"/>
    <mergeCell ref="AW11:AX11"/>
    <mergeCell ref="AZ11:BA11"/>
    <mergeCell ref="BK10:BL10"/>
    <mergeCell ref="B11:R11"/>
    <mergeCell ref="S11:T11"/>
    <mergeCell ref="V11:W11"/>
    <mergeCell ref="AC11:AD11"/>
    <mergeCell ref="AF11:AG11"/>
    <mergeCell ref="AH11:AI11"/>
    <mergeCell ref="AK11:AL11"/>
    <mergeCell ref="AM11:AN11"/>
    <mergeCell ref="AP11:AQ11"/>
    <mergeCell ref="AZ10:BA10"/>
    <mergeCell ref="BB10:BC10"/>
    <mergeCell ref="BE10:BF10"/>
    <mergeCell ref="BI10:BJ10"/>
    <mergeCell ref="AP10:AQ10"/>
    <mergeCell ref="AR10:AS10"/>
    <mergeCell ref="AU10:AV10"/>
    <mergeCell ref="AW10:AX10"/>
    <mergeCell ref="AF10:AG10"/>
    <mergeCell ref="AH10:AI10"/>
    <mergeCell ref="AK10:AL10"/>
    <mergeCell ref="AM10:AN10"/>
    <mergeCell ref="B10:R10"/>
    <mergeCell ref="X10:Y10"/>
    <mergeCell ref="AA10:AB10"/>
    <mergeCell ref="AC10:AD10"/>
    <mergeCell ref="A5:BL5"/>
    <mergeCell ref="A6:BL6"/>
    <mergeCell ref="A9:R9"/>
    <mergeCell ref="BK9:BL9"/>
    <mergeCell ref="A1:BL1"/>
    <mergeCell ref="A2:BL2"/>
    <mergeCell ref="A3:BL3"/>
    <mergeCell ref="A4:BL4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AW30:BH30"/>
    <mergeCell ref="AR32:AV32"/>
    <mergeCell ref="AW32:BA32"/>
    <mergeCell ref="BB32:BF32"/>
    <mergeCell ref="AY29:AZ29"/>
    <mergeCell ref="BA29:BB29"/>
    <mergeCell ref="BC29:BD29"/>
    <mergeCell ref="BE29:BF29"/>
    <mergeCell ref="AQ29:AR29"/>
    <mergeCell ref="A33:C33"/>
    <mergeCell ref="D33:G33"/>
    <mergeCell ref="H33:W33"/>
    <mergeCell ref="Y33:AB33"/>
    <mergeCell ref="AC33:AQ33"/>
    <mergeCell ref="AR33:AS33"/>
    <mergeCell ref="AU33:AV33"/>
    <mergeCell ref="AW33:AX33"/>
    <mergeCell ref="AZ33:BA33"/>
    <mergeCell ref="BB33:BC33"/>
    <mergeCell ref="BE33:BF33"/>
    <mergeCell ref="A34:C34"/>
    <mergeCell ref="D34:G34"/>
    <mergeCell ref="H34:W34"/>
    <mergeCell ref="Y34:AB34"/>
    <mergeCell ref="AC34:AQ34"/>
    <mergeCell ref="AR34:AS34"/>
    <mergeCell ref="AU34:AV34"/>
    <mergeCell ref="AW34:AX34"/>
    <mergeCell ref="AZ34:BA34"/>
    <mergeCell ref="BB34:BC34"/>
    <mergeCell ref="BE34:BF34"/>
    <mergeCell ref="A35:C35"/>
    <mergeCell ref="D35:G35"/>
    <mergeCell ref="H35:W35"/>
    <mergeCell ref="Y35:AB35"/>
    <mergeCell ref="AC35:AQ35"/>
    <mergeCell ref="AR35:AS35"/>
    <mergeCell ref="AU35:AV35"/>
    <mergeCell ref="AW35:AX35"/>
    <mergeCell ref="AZ35:BA35"/>
    <mergeCell ref="BB35:BC35"/>
    <mergeCell ref="BE35:BF35"/>
    <mergeCell ref="A36:C36"/>
    <mergeCell ref="D36:G36"/>
    <mergeCell ref="H36:W36"/>
    <mergeCell ref="Y36:AB36"/>
    <mergeCell ref="AC36:AQ36"/>
    <mergeCell ref="AR36:AS36"/>
    <mergeCell ref="AU36:AV36"/>
    <mergeCell ref="AW36:AX36"/>
    <mergeCell ref="AZ36:BA36"/>
    <mergeCell ref="BB36:BC36"/>
    <mergeCell ref="BE36:BF36"/>
    <mergeCell ref="AJ37:AQ37"/>
    <mergeCell ref="AR37:AS37"/>
    <mergeCell ref="AU37:AV37"/>
    <mergeCell ref="AW37:AX37"/>
    <mergeCell ref="AZ37:BA37"/>
    <mergeCell ref="BB37:BC37"/>
    <mergeCell ref="BE37:BF37"/>
    <mergeCell ref="AR38:AV38"/>
    <mergeCell ref="AW38:BA38"/>
    <mergeCell ref="BB38:BF38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BB39:BC39"/>
    <mergeCell ref="BE39:BF39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BB40:BC40"/>
    <mergeCell ref="BE40:BF40"/>
    <mergeCell ref="AJ41:AQ41"/>
    <mergeCell ref="AR41:AS41"/>
    <mergeCell ref="AU41:AV41"/>
    <mergeCell ref="AW41:AX41"/>
    <mergeCell ref="AZ41:BA41"/>
    <mergeCell ref="AR42:AV42"/>
    <mergeCell ref="AW42:BA42"/>
    <mergeCell ref="BB42:BF42"/>
    <mergeCell ref="A43:C43"/>
    <mergeCell ref="D43:H43"/>
    <mergeCell ref="I43:W43"/>
    <mergeCell ref="Y43:AC43"/>
    <mergeCell ref="AZ43:BA43"/>
    <mergeCell ref="BB43:BC43"/>
    <mergeCell ref="BE43:BF43"/>
    <mergeCell ref="AD43:AQ43"/>
    <mergeCell ref="AR43:AS43"/>
    <mergeCell ref="AU43:AV43"/>
    <mergeCell ref="AW43:AX43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88" r:id="rId8"/>
  <legacyDrawing r:id="rId7"/>
  <oleObjects>
    <oleObject progId="PBrush" shapeId="408533" r:id="rId1"/>
    <oleObject progId="PBrush" shapeId="408535" r:id="rId2"/>
    <oleObject progId="PBrush" shapeId="276333" r:id="rId3"/>
    <oleObject progId="PBrush" shapeId="276335" r:id="rId4"/>
    <oleObject progId="PBrush" shapeId="276336" r:id="rId5"/>
    <oleObject progId="PBrush" shapeId="27633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 Regional</cp:lastModifiedBy>
  <cp:lastPrinted>2002-06-11T20:41:29Z</cp:lastPrinted>
  <dcterms:created xsi:type="dcterms:W3CDTF">2000-02-23T00:30:57Z</dcterms:created>
  <dcterms:modified xsi:type="dcterms:W3CDTF">2002-08-05T19:30:33Z</dcterms:modified>
  <cp:category/>
  <cp:version/>
  <cp:contentType/>
  <cp:contentStatus/>
</cp:coreProperties>
</file>